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PI\2016 CPI Basket\Quarterly Reports\2024\3q24\"/>
    </mc:Choice>
  </mc:AlternateContent>
  <xr:revisionPtr revIDLastSave="0" documentId="13_ncr:1_{3AED74A5-2DDF-4055-8277-A561A3EB2D9F}" xr6:coauthVersionLast="47" xr6:coauthVersionMax="47" xr10:uidLastSave="{00000000-0000-0000-0000-000000000000}"/>
  <bookViews>
    <workbookView xWindow="-120" yWindow="-120" windowWidth="29040" windowHeight="15720" xr2:uid="{96D36BA5-352F-4669-99ED-45ED20DFE275}"/>
  </bookViews>
  <sheets>
    <sheet name="Tab Fig 1" sheetId="1" r:id="rId1"/>
    <sheet name="Table 1" sheetId="11" r:id="rId2"/>
    <sheet name="Table 2" sheetId="3" r:id="rId3"/>
    <sheet name="Table 3 " sheetId="12" r:id="rId4"/>
    <sheet name="Table 4" sheetId="13" r:id="rId5"/>
    <sheet name="Table 5 " sheetId="17" r:id="rId6"/>
    <sheet name="Table 6 " sheetId="14" r:id="rId7"/>
    <sheet name="Table 7" sheetId="15" r:id="rId8"/>
    <sheet name="Table 8 " sheetId="16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3" hidden="1">'Table 3 '!$C$5:$AO$111</definedName>
    <definedName name="_xlnm._FilterDatabase" localSheetId="8" hidden="1">'Table 8 '!$C$5:$AP$111</definedName>
    <definedName name="_xlnm.Print_Area" localSheetId="0">'Tab Fig 1'!$A$1:$J$2</definedName>
    <definedName name="_xlnm.Print_Area" localSheetId="1">'Table 1'!$C$2:$N$92</definedName>
    <definedName name="_xlnm.Print_Area" localSheetId="6">'Table 6 '!#REF!</definedName>
    <definedName name="_xlnm.Print_Area" localSheetId="7">'Table 7'!$C$2:$N$50</definedName>
    <definedName name="_xlnm.Print_Titles" localSheetId="1">'Table 1'!$2:$7</definedName>
    <definedName name="_xlnm.Print_Titles" localSheetId="3">'Table 3 '!$5:$7</definedName>
    <definedName name="_xlnm.Print_Titles" localSheetId="4">'Table 4'!$83:$87</definedName>
    <definedName name="_xlnm.Print_Titles" localSheetId="6">'Table 6 '!$2:$8</definedName>
    <definedName name="_xlnm.Print_Titles" localSheetId="7">'Table 7'!$2:$7</definedName>
    <definedName name="_xlnm.Print_Titles" localSheetId="8">'Table 8 '!$5:$7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03" i="17" l="1"/>
  <c r="AJ103" i="17"/>
  <c r="AI103" i="17"/>
  <c r="AH103" i="17"/>
  <c r="AG103" i="17"/>
  <c r="AF103" i="17"/>
  <c r="AE103" i="17"/>
  <c r="AD103" i="17"/>
  <c r="AC103" i="17"/>
  <c r="AB103" i="17"/>
  <c r="AA103" i="17"/>
  <c r="Z103" i="17"/>
  <c r="Y103" i="17"/>
  <c r="X103" i="17"/>
  <c r="W103" i="17"/>
  <c r="V103" i="17"/>
  <c r="U103" i="17"/>
  <c r="T103" i="17"/>
  <c r="S103" i="17"/>
  <c r="R103" i="17"/>
  <c r="Q103" i="17"/>
  <c r="P103" i="17"/>
  <c r="O103" i="17"/>
  <c r="N103" i="17"/>
  <c r="M103" i="17"/>
  <c r="L103" i="17"/>
  <c r="K103" i="17"/>
  <c r="J103" i="17"/>
  <c r="I103" i="17"/>
  <c r="H103" i="17"/>
  <c r="G103" i="17"/>
  <c r="F103" i="17"/>
  <c r="E103" i="17"/>
  <c r="AK101" i="17"/>
  <c r="AJ101" i="17"/>
  <c r="AI101" i="17"/>
  <c r="AH101" i="17"/>
  <c r="AG101" i="17"/>
  <c r="AF101" i="17"/>
  <c r="AE101" i="17"/>
  <c r="AD101" i="17"/>
  <c r="AC101" i="17"/>
  <c r="AB101" i="17"/>
  <c r="AA101" i="17"/>
  <c r="Z101" i="17"/>
  <c r="Y101" i="17"/>
  <c r="X101" i="17"/>
  <c r="W101" i="17"/>
  <c r="V101" i="17"/>
  <c r="U101" i="17"/>
  <c r="T101" i="17"/>
  <c r="S101" i="17"/>
  <c r="R101" i="17"/>
  <c r="Q101" i="17"/>
  <c r="P101" i="17"/>
  <c r="O101" i="17"/>
  <c r="N101" i="17"/>
  <c r="M101" i="17"/>
  <c r="L101" i="17"/>
  <c r="K101" i="17"/>
  <c r="J101" i="17"/>
  <c r="I101" i="17"/>
  <c r="H101" i="17"/>
  <c r="G101" i="17"/>
  <c r="F101" i="17"/>
  <c r="E101" i="17"/>
  <c r="AK99" i="17"/>
  <c r="AJ99" i="17"/>
  <c r="AI99" i="17"/>
  <c r="AH99" i="17"/>
  <c r="AG99" i="17"/>
  <c r="AF99" i="17"/>
  <c r="AE99" i="17"/>
  <c r="AD99" i="17"/>
  <c r="AC99" i="17"/>
  <c r="AB99" i="17"/>
  <c r="AA99" i="17"/>
  <c r="Z99" i="17"/>
  <c r="Y99" i="17"/>
  <c r="X99" i="17"/>
  <c r="W99" i="17"/>
  <c r="V99" i="17"/>
  <c r="U99" i="17"/>
  <c r="T99" i="17"/>
  <c r="S99" i="17"/>
  <c r="R99" i="17"/>
  <c r="Q99" i="17"/>
  <c r="P99" i="17"/>
  <c r="O99" i="17"/>
  <c r="N99" i="17"/>
  <c r="M99" i="17"/>
  <c r="L99" i="17"/>
  <c r="K99" i="17"/>
  <c r="J99" i="17"/>
  <c r="I99" i="17"/>
  <c r="H99" i="17"/>
  <c r="G99" i="17"/>
  <c r="F99" i="17"/>
  <c r="E99" i="17"/>
  <c r="AK98" i="17"/>
  <c r="AJ98" i="17"/>
  <c r="AI98" i="17"/>
  <c r="AH98" i="17"/>
  <c r="AG98" i="17"/>
  <c r="AF98" i="17"/>
  <c r="AE98" i="17"/>
  <c r="AD98" i="17"/>
  <c r="AC98" i="17"/>
  <c r="AB98" i="17"/>
  <c r="AA98" i="17"/>
  <c r="Z98" i="17"/>
  <c r="Y98" i="17"/>
  <c r="X98" i="17"/>
  <c r="W98" i="17"/>
  <c r="V98" i="17"/>
  <c r="U98" i="17"/>
  <c r="T98" i="17"/>
  <c r="S98" i="17"/>
  <c r="R98" i="17"/>
  <c r="Q98" i="17"/>
  <c r="P98" i="17"/>
  <c r="O98" i="17"/>
  <c r="N98" i="17"/>
  <c r="M98" i="17"/>
  <c r="L98" i="17"/>
  <c r="K98" i="17"/>
  <c r="J98" i="17"/>
  <c r="I98" i="17"/>
  <c r="H98" i="17"/>
  <c r="G98" i="17"/>
  <c r="F98" i="17"/>
  <c r="E98" i="17"/>
  <c r="AK97" i="17"/>
  <c r="AJ97" i="17"/>
  <c r="AI97" i="17"/>
  <c r="AH97" i="17"/>
  <c r="AG97" i="17"/>
  <c r="AF97" i="17"/>
  <c r="AE97" i="17"/>
  <c r="AD97" i="17"/>
  <c r="AC97" i="17"/>
  <c r="AB97" i="17"/>
  <c r="AA97" i="17"/>
  <c r="Z97" i="17"/>
  <c r="Y97" i="17"/>
  <c r="X97" i="17"/>
  <c r="W97" i="17"/>
  <c r="V97" i="17"/>
  <c r="U97" i="17"/>
  <c r="T97" i="17"/>
  <c r="S97" i="17"/>
  <c r="R97" i="17"/>
  <c r="Q97" i="17"/>
  <c r="P97" i="17"/>
  <c r="O97" i="17"/>
  <c r="N97" i="17"/>
  <c r="M97" i="17"/>
  <c r="L97" i="17"/>
  <c r="K97" i="17"/>
  <c r="J97" i="17"/>
  <c r="I97" i="17"/>
  <c r="H97" i="17"/>
  <c r="G97" i="17"/>
  <c r="F97" i="17"/>
  <c r="E97" i="17"/>
  <c r="AK95" i="17"/>
  <c r="AJ95" i="17"/>
  <c r="AI95" i="17"/>
  <c r="AH95" i="17"/>
  <c r="AG95" i="17"/>
  <c r="AF95" i="17"/>
  <c r="AE95" i="17"/>
  <c r="AD95" i="17"/>
  <c r="AC95" i="17"/>
  <c r="AB95" i="17"/>
  <c r="AA95" i="17"/>
  <c r="Z95" i="17"/>
  <c r="Y95" i="17"/>
  <c r="X95" i="17"/>
  <c r="W95" i="17"/>
  <c r="V95" i="17"/>
  <c r="U95" i="17"/>
  <c r="T95" i="17"/>
  <c r="S95" i="17"/>
  <c r="R95" i="17"/>
  <c r="Q95" i="17"/>
  <c r="P95" i="17"/>
  <c r="O95" i="17"/>
  <c r="N95" i="17"/>
  <c r="M95" i="17"/>
  <c r="L95" i="17"/>
  <c r="K95" i="17"/>
  <c r="J95" i="17"/>
  <c r="I95" i="17"/>
  <c r="H95" i="17"/>
  <c r="G95" i="17"/>
  <c r="F95" i="17"/>
  <c r="E95" i="17"/>
  <c r="AK94" i="17"/>
  <c r="AJ94" i="17"/>
  <c r="AI94" i="17"/>
  <c r="AH94" i="17"/>
  <c r="AG94" i="17"/>
  <c r="AF94" i="17"/>
  <c r="AE94" i="17"/>
  <c r="AD94" i="17"/>
  <c r="AC94" i="17"/>
  <c r="AB94" i="17"/>
  <c r="AA94" i="17"/>
  <c r="Z94" i="17"/>
  <c r="Y94" i="17"/>
  <c r="X94" i="17"/>
  <c r="W94" i="17"/>
  <c r="V94" i="17"/>
  <c r="U94" i="17"/>
  <c r="T94" i="17"/>
  <c r="S94" i="17"/>
  <c r="R94" i="17"/>
  <c r="Q94" i="17"/>
  <c r="P94" i="17"/>
  <c r="O94" i="17"/>
  <c r="N94" i="17"/>
  <c r="M94" i="17"/>
  <c r="L94" i="17"/>
  <c r="K94" i="17"/>
  <c r="J94" i="17"/>
  <c r="I94" i="17"/>
  <c r="H94" i="17"/>
  <c r="G94" i="17"/>
  <c r="F94" i="17"/>
  <c r="E94" i="17"/>
  <c r="AK93" i="17"/>
  <c r="AJ93" i="17"/>
  <c r="AI93" i="17"/>
  <c r="AH93" i="17"/>
  <c r="AG93" i="17"/>
  <c r="AF93" i="17"/>
  <c r="AE93" i="17"/>
  <c r="AD93" i="17"/>
  <c r="AC93" i="17"/>
  <c r="AB93" i="17"/>
  <c r="AA93" i="17"/>
  <c r="Z93" i="17"/>
  <c r="Y93" i="17"/>
  <c r="X93" i="17"/>
  <c r="W93" i="17"/>
  <c r="V93" i="17"/>
  <c r="U93" i="17"/>
  <c r="T93" i="17"/>
  <c r="S93" i="17"/>
  <c r="R93" i="17"/>
  <c r="Q93" i="17"/>
  <c r="P93" i="17"/>
  <c r="O93" i="17"/>
  <c r="N93" i="17"/>
  <c r="M93" i="17"/>
  <c r="L93" i="17"/>
  <c r="K93" i="17"/>
  <c r="J93" i="17"/>
  <c r="I93" i="17"/>
  <c r="H93" i="17"/>
  <c r="G93" i="17"/>
  <c r="F93" i="17"/>
  <c r="E93" i="17"/>
  <c r="AK92" i="17"/>
  <c r="AJ92" i="17"/>
  <c r="AI92" i="17"/>
  <c r="AH92" i="17"/>
  <c r="AG92" i="17"/>
  <c r="AF92" i="17"/>
  <c r="AE92" i="17"/>
  <c r="AD92" i="17"/>
  <c r="AC92" i="17"/>
  <c r="AB92" i="17"/>
  <c r="AA92" i="17"/>
  <c r="Z92" i="17"/>
  <c r="Y92" i="17"/>
  <c r="X92" i="17"/>
  <c r="W92" i="17"/>
  <c r="V92" i="17"/>
  <c r="U92" i="17"/>
  <c r="T92" i="17"/>
  <c r="S92" i="17"/>
  <c r="R92" i="17"/>
  <c r="Q92" i="17"/>
  <c r="P92" i="17"/>
  <c r="O92" i="17"/>
  <c r="N92" i="17"/>
  <c r="M92" i="17"/>
  <c r="L92" i="17"/>
  <c r="K92" i="17"/>
  <c r="J92" i="17"/>
  <c r="I92" i="17"/>
  <c r="H92" i="17"/>
  <c r="G92" i="17"/>
  <c r="F92" i="17"/>
  <c r="E92" i="17"/>
  <c r="AK91" i="17"/>
  <c r="AJ91" i="17"/>
  <c r="AI91" i="17"/>
  <c r="AH91" i="17"/>
  <c r="AG91" i="17"/>
  <c r="AF91" i="17"/>
  <c r="AE91" i="17"/>
  <c r="AD91" i="17"/>
  <c r="AC91" i="17"/>
  <c r="AB91" i="17"/>
  <c r="AA91" i="17"/>
  <c r="Z91" i="17"/>
  <c r="Y91" i="17"/>
  <c r="X91" i="17"/>
  <c r="W91" i="17"/>
  <c r="V91" i="17"/>
  <c r="U91" i="17"/>
  <c r="T91" i="17"/>
  <c r="S91" i="17"/>
  <c r="R91" i="17"/>
  <c r="Q91" i="17"/>
  <c r="P91" i="17"/>
  <c r="O91" i="17"/>
  <c r="N91" i="17"/>
  <c r="M91" i="17"/>
  <c r="L91" i="17"/>
  <c r="K91" i="17"/>
  <c r="J91" i="17"/>
  <c r="I91" i="17"/>
  <c r="H91" i="17"/>
  <c r="G91" i="17"/>
  <c r="F91" i="17"/>
  <c r="E91" i="17"/>
  <c r="AK89" i="17"/>
  <c r="AJ89" i="17"/>
  <c r="AI89" i="17"/>
  <c r="AH89" i="17"/>
  <c r="AG89" i="17"/>
  <c r="AF89" i="17"/>
  <c r="AE89" i="17"/>
  <c r="AD89" i="17"/>
  <c r="AC89" i="17"/>
  <c r="AB89" i="17"/>
  <c r="AA89" i="17"/>
  <c r="Z89" i="17"/>
  <c r="Y89" i="17"/>
  <c r="X89" i="17"/>
  <c r="W89" i="17"/>
  <c r="V89" i="17"/>
  <c r="U89" i="17"/>
  <c r="T89" i="17"/>
  <c r="S89" i="17"/>
  <c r="R89" i="17"/>
  <c r="Q89" i="17"/>
  <c r="P89" i="17"/>
  <c r="O89" i="17"/>
  <c r="N89" i="17"/>
  <c r="M89" i="17"/>
  <c r="L89" i="17"/>
  <c r="K89" i="17"/>
  <c r="J89" i="17"/>
  <c r="I89" i="17"/>
  <c r="H89" i="17"/>
  <c r="G89" i="17"/>
  <c r="F89" i="17"/>
  <c r="E89" i="17"/>
  <c r="AK88" i="17"/>
  <c r="AJ88" i="17"/>
  <c r="AI88" i="17"/>
  <c r="AH88" i="17"/>
  <c r="AG88" i="17"/>
  <c r="AF88" i="17"/>
  <c r="AE88" i="17"/>
  <c r="AD88" i="17"/>
  <c r="AC88" i="17"/>
  <c r="AB88" i="17"/>
  <c r="AA88" i="17"/>
  <c r="Z88" i="17"/>
  <c r="Y88" i="17"/>
  <c r="X88" i="17"/>
  <c r="W88" i="17"/>
  <c r="V88" i="17"/>
  <c r="U88" i="17"/>
  <c r="T88" i="17"/>
  <c r="S88" i="17"/>
  <c r="R88" i="17"/>
  <c r="Q88" i="17"/>
  <c r="P88" i="17"/>
  <c r="O88" i="17"/>
  <c r="N88" i="17"/>
  <c r="M88" i="17"/>
  <c r="L88" i="17"/>
  <c r="K88" i="17"/>
  <c r="J88" i="17"/>
  <c r="I88" i="17"/>
  <c r="H88" i="17"/>
  <c r="G88" i="17"/>
  <c r="F88" i="17"/>
  <c r="E88" i="17"/>
  <c r="AK87" i="17"/>
  <c r="AJ87" i="17"/>
  <c r="AI87" i="17"/>
  <c r="AH87" i="17"/>
  <c r="AG87" i="17"/>
  <c r="AF87" i="17"/>
  <c r="AE87" i="17"/>
  <c r="AD87" i="17"/>
  <c r="AC87" i="17"/>
  <c r="AB87" i="17"/>
  <c r="AA87" i="17"/>
  <c r="Z87" i="17"/>
  <c r="Y87" i="17"/>
  <c r="X87" i="17"/>
  <c r="W87" i="17"/>
  <c r="V87" i="17"/>
  <c r="U87" i="17"/>
  <c r="T87" i="17"/>
  <c r="S87" i="17"/>
  <c r="R87" i="17"/>
  <c r="Q87" i="17"/>
  <c r="P87" i="17"/>
  <c r="O87" i="17"/>
  <c r="N87" i="17"/>
  <c r="M87" i="17"/>
  <c r="L87" i="17"/>
  <c r="K87" i="17"/>
  <c r="J87" i="17"/>
  <c r="I87" i="17"/>
  <c r="H87" i="17"/>
  <c r="G87" i="17"/>
  <c r="F87" i="17"/>
  <c r="E87" i="17"/>
  <c r="AK86" i="17"/>
  <c r="AJ86" i="17"/>
  <c r="AI86" i="17"/>
  <c r="AH86" i="17"/>
  <c r="AG86" i="17"/>
  <c r="AF86" i="17"/>
  <c r="AE86" i="17"/>
  <c r="AD86" i="17"/>
  <c r="AC86" i="17"/>
  <c r="AB86" i="17"/>
  <c r="AA86" i="17"/>
  <c r="Z86" i="17"/>
  <c r="Y86" i="17"/>
  <c r="X86" i="17"/>
  <c r="W86" i="17"/>
  <c r="V86" i="17"/>
  <c r="U86" i="17"/>
  <c r="T86" i="17"/>
  <c r="S86" i="17"/>
  <c r="R86" i="17"/>
  <c r="Q86" i="17"/>
  <c r="P86" i="17"/>
  <c r="O86" i="17"/>
  <c r="N86" i="17"/>
  <c r="M86" i="17"/>
  <c r="L86" i="17"/>
  <c r="K86" i="17"/>
  <c r="J86" i="17"/>
  <c r="I86" i="17"/>
  <c r="H86" i="17"/>
  <c r="G86" i="17"/>
  <c r="F86" i="17"/>
  <c r="E86" i="17"/>
  <c r="AK85" i="17"/>
  <c r="AJ85" i="17"/>
  <c r="AI85" i="17"/>
  <c r="AH85" i="17"/>
  <c r="AG85" i="17"/>
  <c r="AF85" i="17"/>
  <c r="AE85" i="17"/>
  <c r="AD85" i="17"/>
  <c r="AC85" i="17"/>
  <c r="AB85" i="17"/>
  <c r="AA85" i="17"/>
  <c r="Z85" i="17"/>
  <c r="Y85" i="17"/>
  <c r="X85" i="17"/>
  <c r="W85" i="17"/>
  <c r="V85" i="17"/>
  <c r="U85" i="17"/>
  <c r="T85" i="17"/>
  <c r="S85" i="17"/>
  <c r="R85" i="17"/>
  <c r="Q85" i="17"/>
  <c r="P85" i="17"/>
  <c r="O85" i="17"/>
  <c r="N85" i="17"/>
  <c r="M85" i="17"/>
  <c r="L85" i="17"/>
  <c r="K85" i="17"/>
  <c r="J85" i="17"/>
  <c r="I85" i="17"/>
  <c r="H85" i="17"/>
  <c r="G85" i="17"/>
  <c r="F85" i="17"/>
  <c r="E85" i="17"/>
  <c r="AK84" i="17"/>
  <c r="AJ84" i="17"/>
  <c r="AI84" i="17"/>
  <c r="AH84" i="17"/>
  <c r="AG84" i="17"/>
  <c r="AF84" i="17"/>
  <c r="AE84" i="17"/>
  <c r="AD84" i="17"/>
  <c r="AC84" i="17"/>
  <c r="AB84" i="17"/>
  <c r="AA84" i="17"/>
  <c r="Z84" i="17"/>
  <c r="Y84" i="17"/>
  <c r="X84" i="17"/>
  <c r="W84" i="17"/>
  <c r="V84" i="17"/>
  <c r="U84" i="17"/>
  <c r="T84" i="17"/>
  <c r="S84" i="17"/>
  <c r="R84" i="17"/>
  <c r="Q84" i="17"/>
  <c r="P84" i="17"/>
  <c r="O84" i="17"/>
  <c r="N84" i="17"/>
  <c r="M84" i="17"/>
  <c r="L84" i="17"/>
  <c r="K84" i="17"/>
  <c r="J84" i="17"/>
  <c r="I84" i="17"/>
  <c r="H84" i="17"/>
  <c r="G84" i="17"/>
  <c r="F84" i="17"/>
  <c r="E84" i="17"/>
  <c r="AK83" i="17"/>
  <c r="AJ83" i="17"/>
  <c r="AI83" i="17"/>
  <c r="AH83" i="17"/>
  <c r="AG83" i="17"/>
  <c r="AF83" i="17"/>
  <c r="AE83" i="17"/>
  <c r="AD83" i="17"/>
  <c r="AC83" i="17"/>
  <c r="AB83" i="17"/>
  <c r="AA83" i="17"/>
  <c r="Z83" i="17"/>
  <c r="Y83" i="17"/>
  <c r="X83" i="17"/>
  <c r="W83" i="17"/>
  <c r="V83" i="17"/>
  <c r="U83" i="17"/>
  <c r="T83" i="17"/>
  <c r="S83" i="17"/>
  <c r="R83" i="17"/>
  <c r="Q83" i="17"/>
  <c r="P83" i="17"/>
  <c r="O83" i="17"/>
  <c r="N83" i="17"/>
  <c r="M83" i="17"/>
  <c r="L83" i="17"/>
  <c r="K83" i="17"/>
  <c r="J83" i="17"/>
  <c r="I83" i="17"/>
  <c r="H83" i="17"/>
  <c r="G83" i="17"/>
  <c r="F83" i="17"/>
  <c r="E83" i="17"/>
  <c r="AK81" i="17"/>
  <c r="AJ81" i="17"/>
  <c r="AI81" i="17"/>
  <c r="AH81" i="17"/>
  <c r="AG81" i="17"/>
  <c r="AF81" i="17"/>
  <c r="AE81" i="17"/>
  <c r="AD81" i="17"/>
  <c r="AC81" i="17"/>
  <c r="AB81" i="17"/>
  <c r="AA81" i="17"/>
  <c r="Z81" i="17"/>
  <c r="Y81" i="17"/>
  <c r="X81" i="17"/>
  <c r="W81" i="17"/>
  <c r="V81" i="17"/>
  <c r="U81" i="17"/>
  <c r="T81" i="17"/>
  <c r="S81" i="17"/>
  <c r="R81" i="17"/>
  <c r="Q81" i="17"/>
  <c r="P81" i="17"/>
  <c r="O81" i="17"/>
  <c r="N81" i="17"/>
  <c r="M81" i="17"/>
  <c r="L81" i="17"/>
  <c r="K81" i="17"/>
  <c r="J81" i="17"/>
  <c r="I81" i="17"/>
  <c r="H81" i="17"/>
  <c r="G81" i="17"/>
  <c r="F81" i="17"/>
  <c r="E81" i="17"/>
  <c r="AK80" i="17"/>
  <c r="AJ80" i="17"/>
  <c r="AI80" i="17"/>
  <c r="AH80" i="17"/>
  <c r="AG80" i="17"/>
  <c r="AF80" i="17"/>
  <c r="AE80" i="17"/>
  <c r="AD80" i="17"/>
  <c r="AC80" i="17"/>
  <c r="AB80" i="17"/>
  <c r="AA80" i="17"/>
  <c r="Z80" i="17"/>
  <c r="Y80" i="17"/>
  <c r="X80" i="17"/>
  <c r="W80" i="17"/>
  <c r="V80" i="17"/>
  <c r="U80" i="17"/>
  <c r="T80" i="17"/>
  <c r="S80" i="17"/>
  <c r="R80" i="17"/>
  <c r="Q80" i="17"/>
  <c r="P80" i="17"/>
  <c r="O80" i="17"/>
  <c r="N80" i="17"/>
  <c r="M80" i="17"/>
  <c r="L80" i="17"/>
  <c r="K80" i="17"/>
  <c r="J80" i="17"/>
  <c r="I80" i="17"/>
  <c r="H80" i="17"/>
  <c r="G80" i="17"/>
  <c r="F80" i="17"/>
  <c r="E80" i="17"/>
  <c r="AK79" i="17"/>
  <c r="AJ79" i="17"/>
  <c r="AI79" i="17"/>
  <c r="AH79" i="17"/>
  <c r="AG79" i="17"/>
  <c r="AF79" i="17"/>
  <c r="AE79" i="17"/>
  <c r="AD79" i="17"/>
  <c r="AC79" i="17"/>
  <c r="AB79" i="17"/>
  <c r="AA79" i="17"/>
  <c r="Z79" i="17"/>
  <c r="Y79" i="17"/>
  <c r="X79" i="17"/>
  <c r="W79" i="17"/>
  <c r="V79" i="17"/>
  <c r="U79" i="17"/>
  <c r="T79" i="17"/>
  <c r="S79" i="17"/>
  <c r="R79" i="17"/>
  <c r="Q79" i="17"/>
  <c r="P79" i="17"/>
  <c r="O79" i="17"/>
  <c r="N79" i="17"/>
  <c r="M79" i="17"/>
  <c r="L79" i="17"/>
  <c r="K79" i="17"/>
  <c r="J79" i="17"/>
  <c r="I79" i="17"/>
  <c r="H79" i="17"/>
  <c r="G79" i="17"/>
  <c r="F79" i="17"/>
  <c r="E79" i="17"/>
  <c r="AK77" i="17"/>
  <c r="AJ77" i="17"/>
  <c r="AI77" i="17"/>
  <c r="AH77" i="17"/>
  <c r="AG77" i="17"/>
  <c r="AF77" i="17"/>
  <c r="AE77" i="17"/>
  <c r="AD77" i="17"/>
  <c r="AC77" i="17"/>
  <c r="AB77" i="17"/>
  <c r="AA77" i="17"/>
  <c r="Z77" i="17"/>
  <c r="Y77" i="17"/>
  <c r="X77" i="17"/>
  <c r="W77" i="17"/>
  <c r="V77" i="17"/>
  <c r="U77" i="17"/>
  <c r="T77" i="17"/>
  <c r="S77" i="17"/>
  <c r="R77" i="17"/>
  <c r="Q77" i="17"/>
  <c r="P77" i="17"/>
  <c r="O77" i="17"/>
  <c r="N77" i="17"/>
  <c r="M77" i="17"/>
  <c r="L77" i="17"/>
  <c r="K77" i="17"/>
  <c r="J77" i="17"/>
  <c r="I77" i="17"/>
  <c r="H77" i="17"/>
  <c r="G77" i="17"/>
  <c r="F77" i="17"/>
  <c r="E77" i="17"/>
  <c r="AK76" i="17"/>
  <c r="AJ76" i="17"/>
  <c r="AI76" i="17"/>
  <c r="AH76" i="17"/>
  <c r="AG76" i="17"/>
  <c r="AF76" i="17"/>
  <c r="AE76" i="17"/>
  <c r="AD76" i="17"/>
  <c r="AC76" i="17"/>
  <c r="AB76" i="17"/>
  <c r="AA76" i="17"/>
  <c r="Z76" i="17"/>
  <c r="Y76" i="17"/>
  <c r="X76" i="17"/>
  <c r="W76" i="17"/>
  <c r="V76" i="17"/>
  <c r="U76" i="17"/>
  <c r="T76" i="17"/>
  <c r="S76" i="17"/>
  <c r="R76" i="17"/>
  <c r="Q76" i="17"/>
  <c r="P76" i="17"/>
  <c r="O76" i="17"/>
  <c r="N76" i="17"/>
  <c r="M76" i="17"/>
  <c r="L76" i="17"/>
  <c r="K76" i="17"/>
  <c r="J76" i="17"/>
  <c r="I76" i="17"/>
  <c r="H76" i="17"/>
  <c r="G76" i="17"/>
  <c r="F76" i="17"/>
  <c r="E76" i="17"/>
  <c r="AK75" i="17"/>
  <c r="AJ75" i="17"/>
  <c r="AI75" i="17"/>
  <c r="AH75" i="17"/>
  <c r="AG75" i="17"/>
  <c r="AF75" i="17"/>
  <c r="AE75" i="17"/>
  <c r="AD75" i="17"/>
  <c r="AC75" i="17"/>
  <c r="AB75" i="17"/>
  <c r="AA75" i="17"/>
  <c r="Z75" i="17"/>
  <c r="Y75" i="17"/>
  <c r="X75" i="17"/>
  <c r="W75" i="17"/>
  <c r="V75" i="17"/>
  <c r="U75" i="17"/>
  <c r="T75" i="17"/>
  <c r="S75" i="17"/>
  <c r="R75" i="17"/>
  <c r="Q75" i="17"/>
  <c r="P75" i="17"/>
  <c r="O75" i="17"/>
  <c r="N75" i="17"/>
  <c r="M75" i="17"/>
  <c r="L75" i="17"/>
  <c r="K75" i="17"/>
  <c r="J75" i="17"/>
  <c r="I75" i="17"/>
  <c r="H75" i="17"/>
  <c r="G75" i="17"/>
  <c r="F75" i="17"/>
  <c r="E75" i="17"/>
  <c r="AK74" i="17"/>
  <c r="AJ74" i="17"/>
  <c r="AI74" i="17"/>
  <c r="AH74" i="17"/>
  <c r="AG74" i="17"/>
  <c r="AF74" i="17"/>
  <c r="AE74" i="17"/>
  <c r="AD74" i="17"/>
  <c r="AC74" i="17"/>
  <c r="AB74" i="17"/>
  <c r="AA74" i="17"/>
  <c r="Z74" i="17"/>
  <c r="Y74" i="17"/>
  <c r="X74" i="17"/>
  <c r="W74" i="17"/>
  <c r="V74" i="17"/>
  <c r="U74" i="17"/>
  <c r="T74" i="17"/>
  <c r="S74" i="17"/>
  <c r="R74" i="17"/>
  <c r="Q74" i="17"/>
  <c r="P74" i="17"/>
  <c r="O74" i="17"/>
  <c r="N74" i="17"/>
  <c r="M74" i="17"/>
  <c r="L74" i="17"/>
  <c r="K74" i="17"/>
  <c r="J74" i="17"/>
  <c r="I74" i="17"/>
  <c r="H74" i="17"/>
  <c r="G74" i="17"/>
  <c r="F74" i="17"/>
  <c r="E74" i="17"/>
  <c r="AK73" i="17"/>
  <c r="AJ73" i="17"/>
  <c r="AI73" i="17"/>
  <c r="AH73" i="17"/>
  <c r="AG73" i="17"/>
  <c r="AF73" i="17"/>
  <c r="AE73" i="17"/>
  <c r="AD73" i="17"/>
  <c r="AC73" i="17"/>
  <c r="AB73" i="17"/>
  <c r="AA73" i="17"/>
  <c r="Z73" i="17"/>
  <c r="Y73" i="17"/>
  <c r="X73" i="17"/>
  <c r="W73" i="17"/>
  <c r="V73" i="17"/>
  <c r="U73" i="17"/>
  <c r="T73" i="17"/>
  <c r="S73" i="17"/>
  <c r="R73" i="17"/>
  <c r="Q73" i="17"/>
  <c r="P73" i="17"/>
  <c r="O73" i="17"/>
  <c r="N73" i="17"/>
  <c r="M73" i="17"/>
  <c r="L73" i="17"/>
  <c r="K73" i="17"/>
  <c r="J73" i="17"/>
  <c r="I73" i="17"/>
  <c r="H73" i="17"/>
  <c r="G73" i="17"/>
  <c r="F73" i="17"/>
  <c r="E73" i="17"/>
  <c r="AK72" i="17"/>
  <c r="AJ72" i="17"/>
  <c r="AI72" i="17"/>
  <c r="AH72" i="17"/>
  <c r="AG72" i="17"/>
  <c r="AF72" i="17"/>
  <c r="AE72" i="17"/>
  <c r="AD72" i="17"/>
  <c r="AC72" i="17"/>
  <c r="AB72" i="17"/>
  <c r="AA72" i="17"/>
  <c r="Z72" i="17"/>
  <c r="Y72" i="17"/>
  <c r="X72" i="17"/>
  <c r="W72" i="17"/>
  <c r="V72" i="17"/>
  <c r="U72" i="17"/>
  <c r="T72" i="17"/>
  <c r="S72" i="17"/>
  <c r="R72" i="17"/>
  <c r="Q72" i="17"/>
  <c r="P72" i="17"/>
  <c r="O72" i="17"/>
  <c r="N72" i="17"/>
  <c r="M72" i="17"/>
  <c r="L72" i="17"/>
  <c r="K72" i="17"/>
  <c r="J72" i="17"/>
  <c r="I72" i="17"/>
  <c r="H72" i="17"/>
  <c r="G72" i="17"/>
  <c r="F72" i="17"/>
  <c r="E72" i="17"/>
  <c r="AK71" i="17"/>
  <c r="AJ71" i="17"/>
  <c r="AI71" i="17"/>
  <c r="AH71" i="17"/>
  <c r="AG71" i="17"/>
  <c r="AF71" i="17"/>
  <c r="AE71" i="17"/>
  <c r="AD71" i="17"/>
  <c r="AC71" i="17"/>
  <c r="AB71" i="17"/>
  <c r="AA71" i="17"/>
  <c r="Z71" i="17"/>
  <c r="Y71" i="17"/>
  <c r="X71" i="17"/>
  <c r="W71" i="17"/>
  <c r="V71" i="17"/>
  <c r="U71" i="17"/>
  <c r="T71" i="17"/>
  <c r="S71" i="17"/>
  <c r="R71" i="17"/>
  <c r="Q71" i="17"/>
  <c r="P71" i="17"/>
  <c r="O71" i="17"/>
  <c r="N71" i="17"/>
  <c r="M71" i="17"/>
  <c r="L71" i="17"/>
  <c r="K71" i="17"/>
  <c r="J71" i="17"/>
  <c r="I71" i="17"/>
  <c r="H71" i="17"/>
  <c r="G71" i="17"/>
  <c r="F71" i="17"/>
  <c r="E71" i="17"/>
  <c r="AK70" i="17"/>
  <c r="AJ70" i="17"/>
  <c r="AI70" i="17"/>
  <c r="AH70" i="17"/>
  <c r="AG70" i="17"/>
  <c r="AF70" i="17"/>
  <c r="AE70" i="17"/>
  <c r="AD70" i="17"/>
  <c r="AC70" i="17"/>
  <c r="AB70" i="17"/>
  <c r="AA70" i="17"/>
  <c r="Z70" i="17"/>
  <c r="Y70" i="17"/>
  <c r="X70" i="17"/>
  <c r="W70" i="17"/>
  <c r="V70" i="17"/>
  <c r="U70" i="17"/>
  <c r="T70" i="17"/>
  <c r="S70" i="17"/>
  <c r="R70" i="17"/>
  <c r="Q70" i="17"/>
  <c r="P70" i="17"/>
  <c r="O70" i="17"/>
  <c r="N70" i="17"/>
  <c r="M70" i="17"/>
  <c r="L70" i="17"/>
  <c r="K70" i="17"/>
  <c r="J70" i="17"/>
  <c r="I70" i="17"/>
  <c r="H70" i="17"/>
  <c r="G70" i="17"/>
  <c r="F70" i="17"/>
  <c r="E70" i="17"/>
  <c r="AK69" i="17"/>
  <c r="AJ69" i="17"/>
  <c r="AI69" i="17"/>
  <c r="AH69" i="17"/>
  <c r="AG69" i="17"/>
  <c r="AF69" i="17"/>
  <c r="AE69" i="17"/>
  <c r="AD69" i="17"/>
  <c r="AC69" i="17"/>
  <c r="AB69" i="17"/>
  <c r="AA69" i="17"/>
  <c r="Z69" i="17"/>
  <c r="Y69" i="17"/>
  <c r="X69" i="17"/>
  <c r="W69" i="17"/>
  <c r="V69" i="17"/>
  <c r="U69" i="17"/>
  <c r="T69" i="17"/>
  <c r="S69" i="17"/>
  <c r="R69" i="17"/>
  <c r="Q69" i="17"/>
  <c r="P69" i="17"/>
  <c r="O69" i="17"/>
  <c r="N69" i="17"/>
  <c r="M69" i="17"/>
  <c r="L69" i="17"/>
  <c r="K69" i="17"/>
  <c r="J69" i="17"/>
  <c r="I69" i="17"/>
  <c r="H69" i="17"/>
  <c r="G69" i="17"/>
  <c r="F69" i="17"/>
  <c r="E69" i="17"/>
  <c r="AK68" i="17"/>
  <c r="AJ68" i="17"/>
  <c r="AI68" i="17"/>
  <c r="AH68" i="17"/>
  <c r="AG68" i="17"/>
  <c r="AF68" i="17"/>
  <c r="AE68" i="17"/>
  <c r="AD68" i="17"/>
  <c r="AC68" i="17"/>
  <c r="AB68" i="17"/>
  <c r="AA68" i="17"/>
  <c r="Z68" i="17"/>
  <c r="Y68" i="17"/>
  <c r="X68" i="17"/>
  <c r="W68" i="17"/>
  <c r="V68" i="17"/>
  <c r="U68" i="17"/>
  <c r="T68" i="17"/>
  <c r="S68" i="17"/>
  <c r="R68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AK65" i="17"/>
  <c r="AJ65" i="17"/>
  <c r="AI65" i="17"/>
  <c r="AH65" i="17"/>
  <c r="AG65" i="17"/>
  <c r="AF65" i="17"/>
  <c r="AE65" i="17"/>
  <c r="AD65" i="17"/>
  <c r="AC65" i="17"/>
  <c r="AB65" i="17"/>
  <c r="AA65" i="17"/>
  <c r="Z65" i="17"/>
  <c r="Y65" i="17"/>
  <c r="X65" i="17"/>
  <c r="W65" i="17"/>
  <c r="V65" i="17"/>
  <c r="U65" i="17"/>
  <c r="T65" i="17"/>
  <c r="S65" i="17"/>
  <c r="R65" i="17"/>
  <c r="Q65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C65" i="17"/>
  <c r="E64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C62" i="17"/>
  <c r="C61" i="17"/>
  <c r="AK58" i="17"/>
  <c r="AJ58" i="17"/>
  <c r="AI58" i="17"/>
  <c r="AH58" i="17"/>
  <c r="AG58" i="17"/>
  <c r="AF58" i="17"/>
  <c r="AE58" i="17"/>
  <c r="AD58" i="17"/>
  <c r="AC58" i="17"/>
  <c r="AB58" i="17"/>
  <c r="AA58" i="17"/>
  <c r="Z58" i="17"/>
  <c r="Y58" i="17"/>
  <c r="X58" i="17"/>
  <c r="W58" i="17"/>
  <c r="V58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AK57" i="17"/>
  <c r="AJ57" i="17"/>
  <c r="AI57" i="17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AK56" i="17"/>
  <c r="AJ56" i="17"/>
  <c r="AI56" i="17"/>
  <c r="AH56" i="17"/>
  <c r="AG56" i="17"/>
  <c r="AF56" i="17"/>
  <c r="AE56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AK55" i="17"/>
  <c r="AJ55" i="17"/>
  <c r="AI55" i="17"/>
  <c r="AH55" i="17"/>
  <c r="AG55" i="17"/>
  <c r="AF55" i="17"/>
  <c r="AE55" i="17"/>
  <c r="AD55" i="17"/>
  <c r="AC55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AK53" i="17"/>
  <c r="AJ53" i="17"/>
  <c r="AI53" i="17"/>
  <c r="AH53" i="17"/>
  <c r="AG53" i="17"/>
  <c r="AF53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AK51" i="17"/>
  <c r="AJ51" i="17"/>
  <c r="AI51" i="17"/>
  <c r="AH51" i="17"/>
  <c r="AG51" i="17"/>
  <c r="AF51" i="17"/>
  <c r="AE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AK50" i="17"/>
  <c r="AJ50" i="17"/>
  <c r="AI50" i="17"/>
  <c r="AH50" i="17"/>
  <c r="AG50" i="17"/>
  <c r="AF50" i="17"/>
  <c r="AE50" i="17"/>
  <c r="AD50" i="17"/>
  <c r="AC50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AK49" i="17"/>
  <c r="AJ49" i="17"/>
  <c r="AI49" i="17"/>
  <c r="AH49" i="17"/>
  <c r="AG49" i="17"/>
  <c r="AF49" i="17"/>
  <c r="AE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AK47" i="17"/>
  <c r="AJ47" i="17"/>
  <c r="AI47" i="17"/>
  <c r="AH47" i="17"/>
  <c r="AG47" i="17"/>
  <c r="AF47" i="17"/>
  <c r="AE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AK46" i="17"/>
  <c r="AJ46" i="17"/>
  <c r="AI46" i="17"/>
  <c r="AH46" i="17"/>
  <c r="AG46" i="17"/>
  <c r="AF46" i="17"/>
  <c r="AE46" i="17"/>
  <c r="AD46" i="17"/>
  <c r="AC46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AK45" i="17"/>
  <c r="AJ45" i="17"/>
  <c r="AI45" i="17"/>
  <c r="AH45" i="17"/>
  <c r="AG45" i="17"/>
  <c r="AF45" i="17"/>
  <c r="AE45" i="17"/>
  <c r="AD45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AK43" i="17"/>
  <c r="AJ43" i="17"/>
  <c r="AI43" i="17"/>
  <c r="AH43" i="17"/>
  <c r="AG43" i="17"/>
  <c r="AF43" i="17"/>
  <c r="AE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AK42" i="17"/>
  <c r="AJ42" i="17"/>
  <c r="AI42" i="17"/>
  <c r="AH42" i="17"/>
  <c r="AG42" i="17"/>
  <c r="AF42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AK41" i="17"/>
  <c r="AJ41" i="17"/>
  <c r="AI41" i="17"/>
  <c r="AH41" i="17"/>
  <c r="AG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AK39" i="17"/>
  <c r="AJ39" i="17"/>
  <c r="AI39" i="17"/>
  <c r="AH39" i="17"/>
  <c r="AG39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AK38" i="17"/>
  <c r="AJ38" i="17"/>
  <c r="AI38" i="17"/>
  <c r="AH38" i="17"/>
  <c r="AG38" i="17"/>
  <c r="AF38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AK37" i="17"/>
  <c r="AJ37" i="17"/>
  <c r="AI37" i="17"/>
  <c r="AH37" i="17"/>
  <c r="AG37" i="17"/>
  <c r="AF37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AK35" i="17"/>
  <c r="AJ35" i="17"/>
  <c r="AI35" i="17"/>
  <c r="AH35" i="17"/>
  <c r="AG35" i="17"/>
  <c r="AF35" i="17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AK34" i="17"/>
  <c r="AJ34" i="17"/>
  <c r="AI34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AK32" i="17"/>
  <c r="AJ32" i="17"/>
  <c r="AI32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AK31" i="17"/>
  <c r="AJ31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AK30" i="17"/>
  <c r="AJ30" i="17"/>
  <c r="AI30" i="17"/>
  <c r="AH30" i="17"/>
  <c r="AG30" i="17"/>
  <c r="AF30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AK28" i="17"/>
  <c r="AJ28" i="17"/>
  <c r="AI28" i="17"/>
  <c r="AH28" i="17"/>
  <c r="AG28" i="17"/>
  <c r="AF28" i="17"/>
  <c r="AE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AK27" i="17"/>
  <c r="AJ27" i="17"/>
  <c r="AI27" i="17"/>
  <c r="AH27" i="17"/>
  <c r="AG27" i="17"/>
  <c r="AF27" i="17"/>
  <c r="AE27" i="17"/>
  <c r="AD27" i="17"/>
  <c r="AC27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AK26" i="17"/>
  <c r="AJ26" i="17"/>
  <c r="AI26" i="17"/>
  <c r="AH26" i="17"/>
  <c r="AG26" i="17"/>
  <c r="AF26" i="17"/>
  <c r="AE26" i="17"/>
  <c r="AD26" i="17"/>
  <c r="AC26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AK25" i="17"/>
  <c r="AJ25" i="17"/>
  <c r="AI25" i="17"/>
  <c r="AH25" i="17"/>
  <c r="AG25" i="17"/>
  <c r="AF25" i="17"/>
  <c r="AE25" i="17"/>
  <c r="AD25" i="17"/>
  <c r="AC25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AK24" i="17"/>
  <c r="AJ24" i="17"/>
  <c r="AI24" i="17"/>
  <c r="AH24" i="17"/>
  <c r="AG24" i="17"/>
  <c r="AF24" i="17"/>
  <c r="AE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AK22" i="17"/>
  <c r="AJ22" i="17"/>
  <c r="AI22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AK21" i="17"/>
  <c r="AJ21" i="17"/>
  <c r="AI21" i="17"/>
  <c r="AH21" i="17"/>
  <c r="AG21" i="17"/>
  <c r="AF21" i="17"/>
  <c r="AE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AK20" i="17"/>
  <c r="AJ20" i="17"/>
  <c r="AI20" i="17"/>
  <c r="AH20" i="17"/>
  <c r="AG20" i="17"/>
  <c r="AF20" i="17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AK17" i="17"/>
  <c r="AJ17" i="17"/>
  <c r="AI17" i="17"/>
  <c r="AH17" i="17"/>
  <c r="AG17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AK16" i="17"/>
  <c r="AJ16" i="17"/>
  <c r="AI16" i="17"/>
  <c r="AH16" i="17"/>
  <c r="AG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AK14" i="17"/>
  <c r="AJ14" i="17"/>
  <c r="AI14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AK13" i="17"/>
  <c r="AJ13" i="17"/>
  <c r="AI13" i="17"/>
  <c r="AH13" i="17"/>
  <c r="AG13" i="17"/>
  <c r="AF13" i="17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AK10" i="17"/>
  <c r="AJ10" i="17"/>
  <c r="AI10" i="17"/>
  <c r="AH10" i="17"/>
  <c r="AG10" i="17"/>
  <c r="AF10" i="17"/>
  <c r="AE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AK9" i="17"/>
  <c r="AJ9" i="17"/>
  <c r="AI9" i="17"/>
  <c r="AH9" i="17"/>
  <c r="AG9" i="17"/>
  <c r="AF9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AK8" i="17"/>
  <c r="AJ8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AL110" i="16" l="1"/>
  <c r="AK110" i="16"/>
  <c r="AJ110" i="16"/>
  <c r="AI110" i="16"/>
  <c r="AH110" i="16"/>
  <c r="AG110" i="16"/>
  <c r="AF110" i="16"/>
  <c r="AE110" i="16"/>
  <c r="AD110" i="16"/>
  <c r="AC110" i="16"/>
  <c r="AB110" i="16"/>
  <c r="AA110" i="16"/>
  <c r="Z110" i="16"/>
  <c r="Y110" i="16"/>
  <c r="X110" i="16"/>
  <c r="W110" i="16"/>
  <c r="V110" i="16"/>
  <c r="U110" i="16"/>
  <c r="T110" i="16"/>
  <c r="S110" i="16"/>
  <c r="R110" i="16"/>
  <c r="Q110" i="16"/>
  <c r="P110" i="16"/>
  <c r="O110" i="16"/>
  <c r="N110" i="16"/>
  <c r="M110" i="16"/>
  <c r="L110" i="16"/>
  <c r="K110" i="16"/>
  <c r="J110" i="16"/>
  <c r="I110" i="16"/>
  <c r="H110" i="16"/>
  <c r="G110" i="16"/>
  <c r="F110" i="16"/>
  <c r="E110" i="16"/>
  <c r="AL109" i="16"/>
  <c r="AK109" i="16"/>
  <c r="AJ109" i="16"/>
  <c r="AI109" i="16"/>
  <c r="AH109" i="16"/>
  <c r="AG109" i="16"/>
  <c r="AF109" i="16"/>
  <c r="AE109" i="16"/>
  <c r="AD109" i="16"/>
  <c r="AC109" i="16"/>
  <c r="AB109" i="16"/>
  <c r="AA109" i="16"/>
  <c r="Z109" i="16"/>
  <c r="Y109" i="16"/>
  <c r="X109" i="16"/>
  <c r="W109" i="16"/>
  <c r="V109" i="16"/>
  <c r="U109" i="16"/>
  <c r="T109" i="16"/>
  <c r="S109" i="16"/>
  <c r="R109" i="16"/>
  <c r="Q109" i="16"/>
  <c r="P109" i="16"/>
  <c r="O109" i="16"/>
  <c r="N109" i="16"/>
  <c r="M109" i="16"/>
  <c r="L109" i="16"/>
  <c r="K109" i="16"/>
  <c r="J109" i="16"/>
  <c r="I109" i="16"/>
  <c r="H109" i="16"/>
  <c r="G109" i="16"/>
  <c r="F109" i="16"/>
  <c r="E109" i="16"/>
  <c r="AL108" i="16"/>
  <c r="AK108" i="16"/>
  <c r="AJ108" i="16"/>
  <c r="AI108" i="16"/>
  <c r="AH108" i="16"/>
  <c r="AG108" i="16"/>
  <c r="AF108" i="16"/>
  <c r="AE108" i="16"/>
  <c r="AD108" i="16"/>
  <c r="AC108" i="16"/>
  <c r="AB108" i="16"/>
  <c r="AA108" i="16"/>
  <c r="Z108" i="16"/>
  <c r="Y108" i="16"/>
  <c r="X108" i="16"/>
  <c r="W108" i="16"/>
  <c r="V108" i="16"/>
  <c r="U108" i="16"/>
  <c r="T108" i="16"/>
  <c r="S108" i="16"/>
  <c r="R108" i="16"/>
  <c r="Q108" i="16"/>
  <c r="P108" i="16"/>
  <c r="O108" i="16"/>
  <c r="N108" i="16"/>
  <c r="M108" i="16"/>
  <c r="L108" i="16"/>
  <c r="K108" i="16"/>
  <c r="J108" i="16"/>
  <c r="I108" i="16"/>
  <c r="H108" i="16"/>
  <c r="G108" i="16"/>
  <c r="F108" i="16"/>
  <c r="E108" i="16"/>
  <c r="AL107" i="16"/>
  <c r="AK107" i="16"/>
  <c r="AJ107" i="16"/>
  <c r="AI107" i="16"/>
  <c r="AH107" i="16"/>
  <c r="AG107" i="16"/>
  <c r="AF107" i="16"/>
  <c r="AE107" i="16"/>
  <c r="AD107" i="16"/>
  <c r="AC107" i="16"/>
  <c r="AB107" i="16"/>
  <c r="AA107" i="16"/>
  <c r="Z107" i="16"/>
  <c r="Y107" i="16"/>
  <c r="X107" i="16"/>
  <c r="W107" i="16"/>
  <c r="V107" i="16"/>
  <c r="U107" i="16"/>
  <c r="T107" i="16"/>
  <c r="S107" i="16"/>
  <c r="R107" i="16"/>
  <c r="Q107" i="16"/>
  <c r="P107" i="16"/>
  <c r="O107" i="16"/>
  <c r="N107" i="16"/>
  <c r="M107" i="16"/>
  <c r="L107" i="16"/>
  <c r="K107" i="16"/>
  <c r="J107" i="16"/>
  <c r="I107" i="16"/>
  <c r="H107" i="16"/>
  <c r="G107" i="16"/>
  <c r="F107" i="16"/>
  <c r="E107" i="16"/>
  <c r="AL106" i="16"/>
  <c r="AO106" i="16" s="1"/>
  <c r="AK106" i="16"/>
  <c r="AJ106" i="16"/>
  <c r="AI106" i="16"/>
  <c r="AH106" i="16"/>
  <c r="AG106" i="16"/>
  <c r="AF106" i="16"/>
  <c r="AE106" i="16"/>
  <c r="AD106" i="16"/>
  <c r="AC106" i="16"/>
  <c r="AB106" i="16"/>
  <c r="AA106" i="16"/>
  <c r="Z106" i="16"/>
  <c r="Y106" i="16"/>
  <c r="X106" i="16"/>
  <c r="W106" i="16"/>
  <c r="V106" i="16"/>
  <c r="U106" i="16"/>
  <c r="T106" i="16"/>
  <c r="S106" i="16"/>
  <c r="R106" i="16"/>
  <c r="Q106" i="16"/>
  <c r="P106" i="16"/>
  <c r="O106" i="16"/>
  <c r="N106" i="16"/>
  <c r="M106" i="16"/>
  <c r="L106" i="16"/>
  <c r="K106" i="16"/>
  <c r="J106" i="16"/>
  <c r="I106" i="16"/>
  <c r="H106" i="16"/>
  <c r="G106" i="16"/>
  <c r="F106" i="16"/>
  <c r="E106" i="16"/>
  <c r="AL105" i="16"/>
  <c r="AK105" i="16"/>
  <c r="AJ105" i="16"/>
  <c r="AI105" i="16"/>
  <c r="AH105" i="16"/>
  <c r="AG105" i="16"/>
  <c r="AF105" i="16"/>
  <c r="AE105" i="16"/>
  <c r="AD105" i="16"/>
  <c r="AC105" i="16"/>
  <c r="AB105" i="16"/>
  <c r="AA105" i="16"/>
  <c r="Z105" i="16"/>
  <c r="Y105" i="16"/>
  <c r="X105" i="16"/>
  <c r="W105" i="16"/>
  <c r="V105" i="16"/>
  <c r="U105" i="16"/>
  <c r="T105" i="16"/>
  <c r="S105" i="16"/>
  <c r="R105" i="16"/>
  <c r="Q105" i="16"/>
  <c r="P105" i="16"/>
  <c r="O105" i="16"/>
  <c r="N105" i="16"/>
  <c r="M105" i="16"/>
  <c r="L105" i="16"/>
  <c r="K105" i="16"/>
  <c r="J105" i="16"/>
  <c r="I105" i="16"/>
  <c r="H105" i="16"/>
  <c r="G105" i="16"/>
  <c r="F105" i="16"/>
  <c r="E105" i="16"/>
  <c r="AL104" i="16"/>
  <c r="AK104" i="16"/>
  <c r="AJ104" i="16"/>
  <c r="AI104" i="16"/>
  <c r="AH104" i="16"/>
  <c r="AG104" i="16"/>
  <c r="AF104" i="16"/>
  <c r="AE104" i="16"/>
  <c r="AD104" i="16"/>
  <c r="AC104" i="16"/>
  <c r="AB104" i="16"/>
  <c r="AA104" i="16"/>
  <c r="Z104" i="16"/>
  <c r="Y104" i="16"/>
  <c r="X104" i="16"/>
  <c r="W104" i="16"/>
  <c r="V104" i="16"/>
  <c r="U104" i="16"/>
  <c r="T104" i="16"/>
  <c r="S104" i="16"/>
  <c r="R104" i="16"/>
  <c r="Q104" i="16"/>
  <c r="P104" i="16"/>
  <c r="O104" i="16"/>
  <c r="N104" i="16"/>
  <c r="M104" i="16"/>
  <c r="L104" i="16"/>
  <c r="K104" i="16"/>
  <c r="J104" i="16"/>
  <c r="I104" i="16"/>
  <c r="H104" i="16"/>
  <c r="G104" i="16"/>
  <c r="F104" i="16"/>
  <c r="E104" i="16"/>
  <c r="AL103" i="16"/>
  <c r="AK103" i="16"/>
  <c r="AJ103" i="16"/>
  <c r="AI103" i="16"/>
  <c r="AH103" i="16"/>
  <c r="AG103" i="16"/>
  <c r="AF103" i="16"/>
  <c r="AE103" i="16"/>
  <c r="AD103" i="16"/>
  <c r="AC103" i="16"/>
  <c r="AB103" i="16"/>
  <c r="AA103" i="16"/>
  <c r="Z103" i="16"/>
  <c r="Y103" i="16"/>
  <c r="X103" i="16"/>
  <c r="W103" i="16"/>
  <c r="V103" i="16"/>
  <c r="U103" i="16"/>
  <c r="T103" i="16"/>
  <c r="S103" i="16"/>
  <c r="R103" i="16"/>
  <c r="Q103" i="16"/>
  <c r="P103" i="16"/>
  <c r="O103" i="16"/>
  <c r="N103" i="16"/>
  <c r="M103" i="16"/>
  <c r="L103" i="16"/>
  <c r="K103" i="16"/>
  <c r="J103" i="16"/>
  <c r="I103" i="16"/>
  <c r="H103" i="16"/>
  <c r="G103" i="16"/>
  <c r="F103" i="16"/>
  <c r="E103" i="16"/>
  <c r="AL102" i="16"/>
  <c r="AK102" i="16"/>
  <c r="AJ102" i="16"/>
  <c r="AI102" i="16"/>
  <c r="AH102" i="16"/>
  <c r="AG102" i="16"/>
  <c r="AF102" i="16"/>
  <c r="AE102" i="16"/>
  <c r="AD102" i="16"/>
  <c r="AC102" i="16"/>
  <c r="AB102" i="16"/>
  <c r="AA102" i="16"/>
  <c r="Z102" i="16"/>
  <c r="Y102" i="16"/>
  <c r="X102" i="16"/>
  <c r="W102" i="16"/>
  <c r="V102" i="16"/>
  <c r="U102" i="16"/>
  <c r="T102" i="16"/>
  <c r="S102" i="16"/>
  <c r="R102" i="16"/>
  <c r="Q102" i="16"/>
  <c r="P102" i="16"/>
  <c r="O102" i="16"/>
  <c r="N102" i="16"/>
  <c r="M102" i="16"/>
  <c r="L102" i="16"/>
  <c r="K102" i="16"/>
  <c r="J102" i="16"/>
  <c r="I102" i="16"/>
  <c r="H102" i="16"/>
  <c r="G102" i="16"/>
  <c r="F102" i="16"/>
  <c r="E102" i="16"/>
  <c r="AL101" i="16"/>
  <c r="AK101" i="16"/>
  <c r="AJ101" i="16"/>
  <c r="AI101" i="16"/>
  <c r="AH101" i="16"/>
  <c r="AG101" i="16"/>
  <c r="AF101" i="16"/>
  <c r="AE101" i="16"/>
  <c r="AD101" i="16"/>
  <c r="AC101" i="16"/>
  <c r="AB101" i="16"/>
  <c r="AA101" i="16"/>
  <c r="Z101" i="16"/>
  <c r="Y101" i="16"/>
  <c r="X101" i="16"/>
  <c r="W101" i="16"/>
  <c r="V101" i="16"/>
  <c r="U101" i="16"/>
  <c r="T101" i="16"/>
  <c r="S101" i="16"/>
  <c r="R101" i="16"/>
  <c r="Q101" i="16"/>
  <c r="P101" i="16"/>
  <c r="O101" i="16"/>
  <c r="N101" i="16"/>
  <c r="M101" i="16"/>
  <c r="L101" i="16"/>
  <c r="K101" i="16"/>
  <c r="J101" i="16"/>
  <c r="I101" i="16"/>
  <c r="H101" i="16"/>
  <c r="G101" i="16"/>
  <c r="F101" i="16"/>
  <c r="E101" i="16"/>
  <c r="AL100" i="16"/>
  <c r="AK100" i="16"/>
  <c r="AJ100" i="16"/>
  <c r="AI100" i="16"/>
  <c r="AH100" i="16"/>
  <c r="AG100" i="16"/>
  <c r="AF100" i="16"/>
  <c r="AE100" i="16"/>
  <c r="AD100" i="16"/>
  <c r="AC100" i="16"/>
  <c r="AB100" i="16"/>
  <c r="AA100" i="16"/>
  <c r="Z100" i="16"/>
  <c r="Y100" i="16"/>
  <c r="X100" i="16"/>
  <c r="W100" i="16"/>
  <c r="V100" i="16"/>
  <c r="U100" i="16"/>
  <c r="T100" i="16"/>
  <c r="S100" i="16"/>
  <c r="R100" i="16"/>
  <c r="Q100" i="16"/>
  <c r="P100" i="16"/>
  <c r="O100" i="16"/>
  <c r="N100" i="16"/>
  <c r="M100" i="16"/>
  <c r="L100" i="16"/>
  <c r="K100" i="16"/>
  <c r="J100" i="16"/>
  <c r="I100" i="16"/>
  <c r="H100" i="16"/>
  <c r="G100" i="16"/>
  <c r="F100" i="16"/>
  <c r="E100" i="16"/>
  <c r="AL99" i="16"/>
  <c r="AK99" i="16"/>
  <c r="AJ99" i="16"/>
  <c r="AI99" i="16"/>
  <c r="AH99" i="16"/>
  <c r="AG99" i="16"/>
  <c r="AF99" i="16"/>
  <c r="AE99" i="16"/>
  <c r="AD99" i="16"/>
  <c r="AC99" i="16"/>
  <c r="AB99" i="16"/>
  <c r="AA99" i="16"/>
  <c r="Z99" i="16"/>
  <c r="Y99" i="16"/>
  <c r="X99" i="16"/>
  <c r="W99" i="16"/>
  <c r="V99" i="16"/>
  <c r="U99" i="16"/>
  <c r="T99" i="16"/>
  <c r="S99" i="16"/>
  <c r="R99" i="16"/>
  <c r="Q99" i="16"/>
  <c r="P99" i="16"/>
  <c r="O99" i="16"/>
  <c r="N99" i="16"/>
  <c r="M99" i="16"/>
  <c r="L99" i="16"/>
  <c r="K99" i="16"/>
  <c r="J99" i="16"/>
  <c r="I99" i="16"/>
  <c r="H99" i="16"/>
  <c r="G99" i="16"/>
  <c r="F99" i="16"/>
  <c r="E99" i="16"/>
  <c r="AL98" i="16"/>
  <c r="AK98" i="16"/>
  <c r="AJ98" i="16"/>
  <c r="AI98" i="16"/>
  <c r="AH98" i="16"/>
  <c r="AG98" i="16"/>
  <c r="AF98" i="16"/>
  <c r="AE98" i="16"/>
  <c r="AD98" i="16"/>
  <c r="AC98" i="16"/>
  <c r="AB98" i="16"/>
  <c r="AA98" i="16"/>
  <c r="Z98" i="16"/>
  <c r="Y98" i="16"/>
  <c r="X98" i="16"/>
  <c r="W98" i="16"/>
  <c r="V98" i="16"/>
  <c r="U98" i="16"/>
  <c r="T98" i="16"/>
  <c r="S98" i="16"/>
  <c r="R98" i="16"/>
  <c r="Q98" i="16"/>
  <c r="P98" i="16"/>
  <c r="O98" i="16"/>
  <c r="N98" i="16"/>
  <c r="M98" i="16"/>
  <c r="L98" i="16"/>
  <c r="K98" i="16"/>
  <c r="J98" i="16"/>
  <c r="I98" i="16"/>
  <c r="H98" i="16"/>
  <c r="G98" i="16"/>
  <c r="F98" i="16"/>
  <c r="E98" i="16"/>
  <c r="AL97" i="16"/>
  <c r="AK97" i="16"/>
  <c r="AJ97" i="16"/>
  <c r="AI97" i="16"/>
  <c r="AH97" i="16"/>
  <c r="AG97" i="16"/>
  <c r="AF97" i="16"/>
  <c r="AE97" i="16"/>
  <c r="AD97" i="16"/>
  <c r="AC97" i="16"/>
  <c r="AB97" i="16"/>
  <c r="AA97" i="16"/>
  <c r="Z97" i="16"/>
  <c r="Y97" i="16"/>
  <c r="X97" i="16"/>
  <c r="W97" i="16"/>
  <c r="V97" i="16"/>
  <c r="U97" i="16"/>
  <c r="T97" i="16"/>
  <c r="S97" i="16"/>
  <c r="R97" i="16"/>
  <c r="Q97" i="16"/>
  <c r="P97" i="16"/>
  <c r="O97" i="16"/>
  <c r="N97" i="16"/>
  <c r="M97" i="16"/>
  <c r="L97" i="16"/>
  <c r="K97" i="16"/>
  <c r="J97" i="16"/>
  <c r="I97" i="16"/>
  <c r="H97" i="16"/>
  <c r="G97" i="16"/>
  <c r="F97" i="16"/>
  <c r="E97" i="16"/>
  <c r="AL96" i="16"/>
  <c r="AK96" i="16"/>
  <c r="AJ96" i="16"/>
  <c r="AI96" i="16"/>
  <c r="AH96" i="16"/>
  <c r="AG96" i="16"/>
  <c r="AF96" i="16"/>
  <c r="AE96" i="16"/>
  <c r="AD96" i="16"/>
  <c r="AC96" i="16"/>
  <c r="AB96" i="16"/>
  <c r="AA96" i="16"/>
  <c r="Z96" i="16"/>
  <c r="Y96" i="16"/>
  <c r="X96" i="16"/>
  <c r="W96" i="16"/>
  <c r="V96" i="16"/>
  <c r="U96" i="16"/>
  <c r="T96" i="16"/>
  <c r="S96" i="16"/>
  <c r="R96" i="16"/>
  <c r="Q96" i="16"/>
  <c r="P96" i="16"/>
  <c r="O96" i="16"/>
  <c r="N96" i="16"/>
  <c r="M96" i="16"/>
  <c r="L96" i="16"/>
  <c r="K96" i="16"/>
  <c r="J96" i="16"/>
  <c r="I96" i="16"/>
  <c r="H96" i="16"/>
  <c r="G96" i="16"/>
  <c r="F96" i="16"/>
  <c r="E96" i="16"/>
  <c r="AL95" i="16"/>
  <c r="AK95" i="16"/>
  <c r="AJ95" i="16"/>
  <c r="AI95" i="16"/>
  <c r="AH95" i="16"/>
  <c r="AG95" i="16"/>
  <c r="AF95" i="16"/>
  <c r="AE95" i="16"/>
  <c r="AD95" i="16"/>
  <c r="AC95" i="16"/>
  <c r="AB95" i="16"/>
  <c r="AA95" i="16"/>
  <c r="Z95" i="16"/>
  <c r="Y95" i="16"/>
  <c r="X95" i="16"/>
  <c r="W95" i="16"/>
  <c r="V95" i="16"/>
  <c r="U95" i="16"/>
  <c r="T95" i="16"/>
  <c r="S95" i="16"/>
  <c r="R95" i="16"/>
  <c r="Q95" i="16"/>
  <c r="P95" i="16"/>
  <c r="O95" i="16"/>
  <c r="N95" i="16"/>
  <c r="M95" i="16"/>
  <c r="L95" i="16"/>
  <c r="K95" i="16"/>
  <c r="J95" i="16"/>
  <c r="I95" i="16"/>
  <c r="H95" i="16"/>
  <c r="G95" i="16"/>
  <c r="F95" i="16"/>
  <c r="E95" i="16"/>
  <c r="AL94" i="16"/>
  <c r="AK94" i="16"/>
  <c r="AJ94" i="16"/>
  <c r="AI94" i="16"/>
  <c r="AH94" i="16"/>
  <c r="AG94" i="16"/>
  <c r="AF94" i="16"/>
  <c r="AE94" i="16"/>
  <c r="AD94" i="16"/>
  <c r="AC94" i="16"/>
  <c r="AB94" i="16"/>
  <c r="AA94" i="16"/>
  <c r="Z94" i="16"/>
  <c r="Y94" i="16"/>
  <c r="X94" i="16"/>
  <c r="W94" i="16"/>
  <c r="V94" i="16"/>
  <c r="U94" i="16"/>
  <c r="T94" i="16"/>
  <c r="S94" i="16"/>
  <c r="R94" i="16"/>
  <c r="Q94" i="16"/>
  <c r="P94" i="16"/>
  <c r="O94" i="16"/>
  <c r="N94" i="16"/>
  <c r="M94" i="16"/>
  <c r="L94" i="16"/>
  <c r="K94" i="16"/>
  <c r="J94" i="16"/>
  <c r="I94" i="16"/>
  <c r="H94" i="16"/>
  <c r="G94" i="16"/>
  <c r="F94" i="16"/>
  <c r="E94" i="16"/>
  <c r="AL93" i="16"/>
  <c r="AK93" i="16"/>
  <c r="AJ93" i="16"/>
  <c r="AI93" i="16"/>
  <c r="AH93" i="16"/>
  <c r="AG93" i="16"/>
  <c r="AF93" i="16"/>
  <c r="AE93" i="16"/>
  <c r="AD93" i="16"/>
  <c r="AC93" i="16"/>
  <c r="AB93" i="16"/>
  <c r="AA93" i="16"/>
  <c r="Z93" i="16"/>
  <c r="Y93" i="16"/>
  <c r="X93" i="16"/>
  <c r="W93" i="16"/>
  <c r="V93" i="16"/>
  <c r="U93" i="16"/>
  <c r="T93" i="16"/>
  <c r="S93" i="16"/>
  <c r="R93" i="16"/>
  <c r="Q93" i="16"/>
  <c r="P93" i="16"/>
  <c r="O93" i="16"/>
  <c r="N93" i="16"/>
  <c r="M93" i="16"/>
  <c r="L93" i="16"/>
  <c r="K93" i="16"/>
  <c r="J93" i="16"/>
  <c r="I93" i="16"/>
  <c r="H93" i="16"/>
  <c r="G93" i="16"/>
  <c r="F93" i="16"/>
  <c r="E93" i="16"/>
  <c r="AL92" i="16"/>
  <c r="AO92" i="16" s="1"/>
  <c r="AK92" i="16"/>
  <c r="AJ92" i="16"/>
  <c r="AI92" i="16"/>
  <c r="AH92" i="16"/>
  <c r="AG92" i="16"/>
  <c r="AF92" i="16"/>
  <c r="AE92" i="16"/>
  <c r="AD92" i="16"/>
  <c r="AC92" i="16"/>
  <c r="AB92" i="16"/>
  <c r="AA92" i="16"/>
  <c r="Z92" i="16"/>
  <c r="Y92" i="16"/>
  <c r="X92" i="16"/>
  <c r="W92" i="16"/>
  <c r="V92" i="16"/>
  <c r="U92" i="16"/>
  <c r="T92" i="16"/>
  <c r="S92" i="16"/>
  <c r="R92" i="16"/>
  <c r="Q92" i="16"/>
  <c r="P92" i="16"/>
  <c r="O92" i="16"/>
  <c r="N92" i="16"/>
  <c r="M92" i="16"/>
  <c r="L92" i="16"/>
  <c r="K92" i="16"/>
  <c r="J92" i="16"/>
  <c r="I92" i="16"/>
  <c r="H92" i="16"/>
  <c r="G92" i="16"/>
  <c r="F92" i="16"/>
  <c r="E92" i="16"/>
  <c r="AL91" i="16"/>
  <c r="AK91" i="16"/>
  <c r="AJ91" i="16"/>
  <c r="AI91" i="16"/>
  <c r="AH91" i="16"/>
  <c r="AG91" i="16"/>
  <c r="AF91" i="16"/>
  <c r="AE91" i="16"/>
  <c r="AD91" i="16"/>
  <c r="AC91" i="16"/>
  <c r="AB91" i="16"/>
  <c r="AA91" i="16"/>
  <c r="Z91" i="16"/>
  <c r="Y91" i="16"/>
  <c r="X91" i="16"/>
  <c r="W91" i="16"/>
  <c r="V91" i="16"/>
  <c r="U91" i="16"/>
  <c r="T91" i="16"/>
  <c r="S91" i="16"/>
  <c r="R91" i="16"/>
  <c r="Q91" i="16"/>
  <c r="P91" i="16"/>
  <c r="O91" i="16"/>
  <c r="N91" i="16"/>
  <c r="M91" i="16"/>
  <c r="L91" i="16"/>
  <c r="K91" i="16"/>
  <c r="J91" i="16"/>
  <c r="I91" i="16"/>
  <c r="H91" i="16"/>
  <c r="G91" i="16"/>
  <c r="F91" i="16"/>
  <c r="E91" i="16"/>
  <c r="AL90" i="16"/>
  <c r="AK90" i="16"/>
  <c r="AJ90" i="16"/>
  <c r="AI90" i="16"/>
  <c r="AH90" i="16"/>
  <c r="AG90" i="16"/>
  <c r="AF90" i="16"/>
  <c r="AE90" i="16"/>
  <c r="AD90" i="16"/>
  <c r="AC90" i="16"/>
  <c r="AB90" i="16"/>
  <c r="AA90" i="16"/>
  <c r="Z90" i="16"/>
  <c r="Y90" i="16"/>
  <c r="X90" i="16"/>
  <c r="W90" i="16"/>
  <c r="V90" i="16"/>
  <c r="U90" i="16"/>
  <c r="T90" i="16"/>
  <c r="S90" i="16"/>
  <c r="R90" i="16"/>
  <c r="Q90" i="16"/>
  <c r="P90" i="16"/>
  <c r="O90" i="16"/>
  <c r="N90" i="16"/>
  <c r="M90" i="16"/>
  <c r="L90" i="16"/>
  <c r="K90" i="16"/>
  <c r="J90" i="16"/>
  <c r="I90" i="16"/>
  <c r="H90" i="16"/>
  <c r="G90" i="16"/>
  <c r="F90" i="16"/>
  <c r="E90" i="16"/>
  <c r="AL89" i="16"/>
  <c r="AK89" i="16"/>
  <c r="AJ89" i="16"/>
  <c r="AI89" i="16"/>
  <c r="AH89" i="16"/>
  <c r="AG89" i="16"/>
  <c r="AF89" i="16"/>
  <c r="AE89" i="16"/>
  <c r="AD89" i="16"/>
  <c r="AC89" i="16"/>
  <c r="AB89" i="16"/>
  <c r="AA89" i="16"/>
  <c r="Z89" i="16"/>
  <c r="Y89" i="16"/>
  <c r="X89" i="16"/>
  <c r="W89" i="16"/>
  <c r="V89" i="16"/>
  <c r="U89" i="16"/>
  <c r="T89" i="16"/>
  <c r="S89" i="16"/>
  <c r="R89" i="16"/>
  <c r="Q89" i="16"/>
  <c r="P89" i="16"/>
  <c r="O89" i="16"/>
  <c r="N89" i="16"/>
  <c r="M89" i="16"/>
  <c r="L89" i="16"/>
  <c r="K89" i="16"/>
  <c r="J89" i="16"/>
  <c r="I89" i="16"/>
  <c r="H89" i="16"/>
  <c r="G89" i="16"/>
  <c r="F89" i="16"/>
  <c r="E89" i="16"/>
  <c r="AL88" i="16"/>
  <c r="AK88" i="16"/>
  <c r="AJ88" i="16"/>
  <c r="AI88" i="16"/>
  <c r="AH88" i="16"/>
  <c r="AG88" i="16"/>
  <c r="AF88" i="16"/>
  <c r="AE88" i="16"/>
  <c r="AD88" i="16"/>
  <c r="AC88" i="16"/>
  <c r="AB88" i="16"/>
  <c r="AA88" i="16"/>
  <c r="Z88" i="16"/>
  <c r="Y88" i="16"/>
  <c r="X88" i="16"/>
  <c r="W88" i="16"/>
  <c r="V88" i="16"/>
  <c r="U88" i="16"/>
  <c r="T88" i="16"/>
  <c r="S88" i="16"/>
  <c r="R88" i="16"/>
  <c r="Q88" i="16"/>
  <c r="P88" i="16"/>
  <c r="O88" i="16"/>
  <c r="N88" i="16"/>
  <c r="M88" i="16"/>
  <c r="L88" i="16"/>
  <c r="K88" i="16"/>
  <c r="J88" i="16"/>
  <c r="I88" i="16"/>
  <c r="H88" i="16"/>
  <c r="G88" i="16"/>
  <c r="F88" i="16"/>
  <c r="E88" i="16"/>
  <c r="AL87" i="16"/>
  <c r="AK87" i="16"/>
  <c r="AJ87" i="16"/>
  <c r="AI87" i="16"/>
  <c r="AH87" i="16"/>
  <c r="AG87" i="16"/>
  <c r="AF87" i="16"/>
  <c r="AE87" i="16"/>
  <c r="AD87" i="16"/>
  <c r="AC87" i="16"/>
  <c r="AB87" i="16"/>
  <c r="AA87" i="16"/>
  <c r="Z87" i="16"/>
  <c r="Y87" i="16"/>
  <c r="X87" i="16"/>
  <c r="W87" i="16"/>
  <c r="V87" i="16"/>
  <c r="U87" i="16"/>
  <c r="T87" i="16"/>
  <c r="S87" i="16"/>
  <c r="R87" i="16"/>
  <c r="Q87" i="16"/>
  <c r="P87" i="16"/>
  <c r="O87" i="16"/>
  <c r="N87" i="16"/>
  <c r="M87" i="16"/>
  <c r="L87" i="16"/>
  <c r="K87" i="16"/>
  <c r="J87" i="16"/>
  <c r="I87" i="16"/>
  <c r="H87" i="16"/>
  <c r="G87" i="16"/>
  <c r="F87" i="16"/>
  <c r="E87" i="16"/>
  <c r="AL86" i="16"/>
  <c r="AK86" i="16"/>
  <c r="AJ86" i="16"/>
  <c r="AI86" i="16"/>
  <c r="AH86" i="16"/>
  <c r="AG86" i="16"/>
  <c r="AF86" i="16"/>
  <c r="AE86" i="16"/>
  <c r="AD86" i="16"/>
  <c r="AC86" i="16"/>
  <c r="AB86" i="16"/>
  <c r="AA86" i="16"/>
  <c r="Z86" i="16"/>
  <c r="Y86" i="16"/>
  <c r="X86" i="16"/>
  <c r="W86" i="16"/>
  <c r="V86" i="16"/>
  <c r="U86" i="16"/>
  <c r="T86" i="16"/>
  <c r="S86" i="16"/>
  <c r="R86" i="16"/>
  <c r="Q86" i="16"/>
  <c r="P86" i="16"/>
  <c r="O86" i="16"/>
  <c r="N86" i="16"/>
  <c r="M86" i="16"/>
  <c r="L86" i="16"/>
  <c r="K86" i="16"/>
  <c r="J86" i="16"/>
  <c r="I86" i="16"/>
  <c r="H86" i="16"/>
  <c r="G86" i="16"/>
  <c r="F86" i="16"/>
  <c r="E86" i="16"/>
  <c r="AL85" i="16"/>
  <c r="AK85" i="16"/>
  <c r="AJ85" i="16"/>
  <c r="AI85" i="16"/>
  <c r="AH85" i="16"/>
  <c r="AG85" i="16"/>
  <c r="AF85" i="16"/>
  <c r="AE85" i="16"/>
  <c r="AD85" i="16"/>
  <c r="AC85" i="16"/>
  <c r="AB85" i="16"/>
  <c r="AA85" i="16"/>
  <c r="Z85" i="16"/>
  <c r="Y85" i="16"/>
  <c r="X85" i="16"/>
  <c r="W85" i="16"/>
  <c r="V85" i="16"/>
  <c r="U85" i="16"/>
  <c r="T85" i="16"/>
  <c r="S85" i="16"/>
  <c r="R85" i="16"/>
  <c r="Q85" i="16"/>
  <c r="P85" i="16"/>
  <c r="O85" i="16"/>
  <c r="N85" i="16"/>
  <c r="M85" i="16"/>
  <c r="L85" i="16"/>
  <c r="K85" i="16"/>
  <c r="J85" i="16"/>
  <c r="I85" i="16"/>
  <c r="H85" i="16"/>
  <c r="G85" i="16"/>
  <c r="F85" i="16"/>
  <c r="E85" i="16"/>
  <c r="AL84" i="16"/>
  <c r="AK84" i="16"/>
  <c r="AJ84" i="16"/>
  <c r="AI84" i="16"/>
  <c r="AH84" i="16"/>
  <c r="AG84" i="16"/>
  <c r="AF84" i="16"/>
  <c r="AE84" i="16"/>
  <c r="AD84" i="16"/>
  <c r="AC84" i="16"/>
  <c r="AB84" i="16"/>
  <c r="AA84" i="16"/>
  <c r="Z84" i="16"/>
  <c r="Y84" i="16"/>
  <c r="X84" i="16"/>
  <c r="W84" i="16"/>
  <c r="V84" i="16"/>
  <c r="U84" i="16"/>
  <c r="T84" i="16"/>
  <c r="S84" i="16"/>
  <c r="R84" i="16"/>
  <c r="Q84" i="16"/>
  <c r="P84" i="16"/>
  <c r="O84" i="16"/>
  <c r="N84" i="16"/>
  <c r="M84" i="16"/>
  <c r="L84" i="16"/>
  <c r="K84" i="16"/>
  <c r="J84" i="16"/>
  <c r="I84" i="16"/>
  <c r="H84" i="16"/>
  <c r="G84" i="16"/>
  <c r="F84" i="16"/>
  <c r="E84" i="16"/>
  <c r="AL83" i="16"/>
  <c r="AK83" i="16"/>
  <c r="AJ83" i="16"/>
  <c r="AI83" i="16"/>
  <c r="AH83" i="16"/>
  <c r="AG83" i="16"/>
  <c r="AF83" i="16"/>
  <c r="AE83" i="16"/>
  <c r="AD83" i="16"/>
  <c r="AC83" i="16"/>
  <c r="AB83" i="16"/>
  <c r="AA83" i="16"/>
  <c r="Z83" i="16"/>
  <c r="Y83" i="16"/>
  <c r="X83" i="16"/>
  <c r="W83" i="16"/>
  <c r="V83" i="16"/>
  <c r="U83" i="16"/>
  <c r="T83" i="16"/>
  <c r="S83" i="16"/>
  <c r="R83" i="16"/>
  <c r="Q83" i="16"/>
  <c r="P83" i="16"/>
  <c r="O83" i="16"/>
  <c r="N83" i="16"/>
  <c r="M83" i="16"/>
  <c r="L83" i="16"/>
  <c r="K83" i="16"/>
  <c r="J83" i="16"/>
  <c r="I83" i="16"/>
  <c r="H83" i="16"/>
  <c r="G83" i="16"/>
  <c r="F83" i="16"/>
  <c r="E83" i="16"/>
  <c r="AL82" i="16"/>
  <c r="AK82" i="16"/>
  <c r="AJ82" i="16"/>
  <c r="AI82" i="16"/>
  <c r="AH82" i="16"/>
  <c r="AG82" i="16"/>
  <c r="AF82" i="16"/>
  <c r="AE82" i="16"/>
  <c r="AD82" i="16"/>
  <c r="AC82" i="16"/>
  <c r="AB82" i="16"/>
  <c r="AA82" i="16"/>
  <c r="Z82" i="16"/>
  <c r="Y82" i="16"/>
  <c r="X82" i="16"/>
  <c r="W82" i="16"/>
  <c r="V82" i="16"/>
  <c r="U82" i="16"/>
  <c r="T82" i="16"/>
  <c r="S82" i="16"/>
  <c r="R82" i="16"/>
  <c r="Q82" i="16"/>
  <c r="P82" i="16"/>
  <c r="O82" i="16"/>
  <c r="N82" i="16"/>
  <c r="M82" i="16"/>
  <c r="L82" i="16"/>
  <c r="K82" i="16"/>
  <c r="J82" i="16"/>
  <c r="I82" i="16"/>
  <c r="H82" i="16"/>
  <c r="G82" i="16"/>
  <c r="F82" i="16"/>
  <c r="E82" i="16"/>
  <c r="AL81" i="16"/>
  <c r="AK81" i="16"/>
  <c r="AJ81" i="16"/>
  <c r="AI81" i="16"/>
  <c r="AH81" i="16"/>
  <c r="AG81" i="16"/>
  <c r="AF81" i="16"/>
  <c r="AE81" i="16"/>
  <c r="AD81" i="16"/>
  <c r="AC81" i="16"/>
  <c r="AB81" i="16"/>
  <c r="AA81" i="16"/>
  <c r="Z81" i="16"/>
  <c r="Y81" i="16"/>
  <c r="X81" i="16"/>
  <c r="W81" i="16"/>
  <c r="V81" i="16"/>
  <c r="U81" i="16"/>
  <c r="T81" i="16"/>
  <c r="S81" i="16"/>
  <c r="R81" i="16"/>
  <c r="Q81" i="16"/>
  <c r="P81" i="16"/>
  <c r="O81" i="16"/>
  <c r="N81" i="16"/>
  <c r="M81" i="16"/>
  <c r="L81" i="16"/>
  <c r="K81" i="16"/>
  <c r="J81" i="16"/>
  <c r="I81" i="16"/>
  <c r="H81" i="16"/>
  <c r="G81" i="16"/>
  <c r="F81" i="16"/>
  <c r="E81" i="16"/>
  <c r="AL80" i="16"/>
  <c r="AK80" i="16"/>
  <c r="AJ80" i="16"/>
  <c r="AI80" i="16"/>
  <c r="AH80" i="16"/>
  <c r="AG80" i="16"/>
  <c r="AF80" i="16"/>
  <c r="AE80" i="16"/>
  <c r="AD80" i="16"/>
  <c r="AC80" i="16"/>
  <c r="AB80" i="16"/>
  <c r="AA80" i="16"/>
  <c r="Z80" i="16"/>
  <c r="Y80" i="16"/>
  <c r="X80" i="16"/>
  <c r="W80" i="16"/>
  <c r="V80" i="16"/>
  <c r="U80" i="16"/>
  <c r="T80" i="16"/>
  <c r="S80" i="16"/>
  <c r="R80" i="16"/>
  <c r="Q80" i="16"/>
  <c r="P80" i="16"/>
  <c r="O80" i="16"/>
  <c r="N80" i="16"/>
  <c r="M80" i="16"/>
  <c r="L80" i="16"/>
  <c r="K80" i="16"/>
  <c r="J80" i="16"/>
  <c r="I80" i="16"/>
  <c r="H80" i="16"/>
  <c r="G80" i="16"/>
  <c r="F80" i="16"/>
  <c r="E80" i="16"/>
  <c r="AL79" i="16"/>
  <c r="AK79" i="16"/>
  <c r="AJ79" i="16"/>
  <c r="AI79" i="16"/>
  <c r="AH79" i="16"/>
  <c r="AG79" i="16"/>
  <c r="AF79" i="16"/>
  <c r="AE79" i="16"/>
  <c r="AD79" i="16"/>
  <c r="AC79" i="16"/>
  <c r="AB79" i="16"/>
  <c r="AA79" i="16"/>
  <c r="Z79" i="16"/>
  <c r="Y79" i="16"/>
  <c r="X79" i="16"/>
  <c r="W79" i="16"/>
  <c r="V79" i="16"/>
  <c r="U79" i="16"/>
  <c r="T79" i="16"/>
  <c r="S79" i="16"/>
  <c r="R79" i="16"/>
  <c r="Q79" i="16"/>
  <c r="P79" i="16"/>
  <c r="O79" i="16"/>
  <c r="N79" i="16"/>
  <c r="M79" i="16"/>
  <c r="L79" i="16"/>
  <c r="K79" i="16"/>
  <c r="J79" i="16"/>
  <c r="I79" i="16"/>
  <c r="H79" i="16"/>
  <c r="G79" i="16"/>
  <c r="F79" i="16"/>
  <c r="E79" i="16"/>
  <c r="AL78" i="16"/>
  <c r="AO78" i="16" s="1"/>
  <c r="AK78" i="16"/>
  <c r="AJ78" i="16"/>
  <c r="AI78" i="16"/>
  <c r="AH78" i="16"/>
  <c r="AG78" i="16"/>
  <c r="AF78" i="16"/>
  <c r="AE78" i="16"/>
  <c r="AD78" i="16"/>
  <c r="AC78" i="16"/>
  <c r="AB78" i="16"/>
  <c r="AA78" i="16"/>
  <c r="Z78" i="16"/>
  <c r="Y78" i="16"/>
  <c r="X78" i="16"/>
  <c r="W78" i="16"/>
  <c r="V78" i="16"/>
  <c r="U78" i="16"/>
  <c r="T78" i="16"/>
  <c r="S78" i="16"/>
  <c r="R78" i="16"/>
  <c r="Q78" i="16"/>
  <c r="P78" i="16"/>
  <c r="O78" i="16"/>
  <c r="N78" i="16"/>
  <c r="M78" i="16"/>
  <c r="L78" i="16"/>
  <c r="K78" i="16"/>
  <c r="J78" i="16"/>
  <c r="I78" i="16"/>
  <c r="H78" i="16"/>
  <c r="G78" i="16"/>
  <c r="F78" i="16"/>
  <c r="E78" i="16"/>
  <c r="AL77" i="16"/>
  <c r="AK77" i="16"/>
  <c r="AJ77" i="16"/>
  <c r="AI77" i="16"/>
  <c r="AH77" i="16"/>
  <c r="AG77" i="16"/>
  <c r="AF77" i="16"/>
  <c r="AE77" i="16"/>
  <c r="AD77" i="16"/>
  <c r="AC77" i="16"/>
  <c r="AB77" i="16"/>
  <c r="AA77" i="16"/>
  <c r="Z77" i="16"/>
  <c r="Y77" i="16"/>
  <c r="X77" i="16"/>
  <c r="W77" i="16"/>
  <c r="V77" i="16"/>
  <c r="U77" i="16"/>
  <c r="T77" i="16"/>
  <c r="S77" i="16"/>
  <c r="R77" i="16"/>
  <c r="Q77" i="16"/>
  <c r="P77" i="16"/>
  <c r="O77" i="16"/>
  <c r="N77" i="16"/>
  <c r="M77" i="16"/>
  <c r="L77" i="16"/>
  <c r="K77" i="16"/>
  <c r="J77" i="16"/>
  <c r="I77" i="16"/>
  <c r="H77" i="16"/>
  <c r="G77" i="16"/>
  <c r="F77" i="16"/>
  <c r="E77" i="16"/>
  <c r="AL76" i="16"/>
  <c r="AK76" i="16"/>
  <c r="AJ76" i="16"/>
  <c r="AI76" i="16"/>
  <c r="AH76" i="16"/>
  <c r="AG76" i="16"/>
  <c r="AF76" i="16"/>
  <c r="AE76" i="16"/>
  <c r="AD76" i="16"/>
  <c r="AC76" i="16"/>
  <c r="AB76" i="16"/>
  <c r="AA76" i="16"/>
  <c r="Z76" i="16"/>
  <c r="Y76" i="16"/>
  <c r="X76" i="16"/>
  <c r="W76" i="16"/>
  <c r="V76" i="16"/>
  <c r="U76" i="16"/>
  <c r="T76" i="16"/>
  <c r="S76" i="16"/>
  <c r="R76" i="16"/>
  <c r="Q76" i="16"/>
  <c r="P76" i="16"/>
  <c r="O76" i="16"/>
  <c r="N76" i="16"/>
  <c r="M76" i="16"/>
  <c r="L76" i="16"/>
  <c r="K76" i="16"/>
  <c r="J76" i="16"/>
  <c r="I76" i="16"/>
  <c r="H76" i="16"/>
  <c r="G76" i="16"/>
  <c r="F76" i="16"/>
  <c r="E76" i="16"/>
  <c r="AL75" i="16"/>
  <c r="AK75" i="16"/>
  <c r="AJ75" i="16"/>
  <c r="AI75" i="16"/>
  <c r="AH75" i="16"/>
  <c r="AG75" i="16"/>
  <c r="AF75" i="16"/>
  <c r="AE75" i="16"/>
  <c r="AD75" i="16"/>
  <c r="AC75" i="16"/>
  <c r="AB75" i="16"/>
  <c r="AA75" i="16"/>
  <c r="Z75" i="16"/>
  <c r="Y75" i="16"/>
  <c r="X75" i="16"/>
  <c r="W75" i="16"/>
  <c r="V75" i="16"/>
  <c r="U75" i="16"/>
  <c r="T75" i="16"/>
  <c r="S75" i="16"/>
  <c r="R75" i="16"/>
  <c r="Q75" i="16"/>
  <c r="P75" i="16"/>
  <c r="O75" i="16"/>
  <c r="N75" i="16"/>
  <c r="M75" i="16"/>
  <c r="L75" i="16"/>
  <c r="K75" i="16"/>
  <c r="J75" i="16"/>
  <c r="I75" i="16"/>
  <c r="H75" i="16"/>
  <c r="G75" i="16"/>
  <c r="F75" i="16"/>
  <c r="E75" i="16"/>
  <c r="AL74" i="16"/>
  <c r="AK74" i="16"/>
  <c r="AJ74" i="16"/>
  <c r="AI74" i="16"/>
  <c r="AH74" i="16"/>
  <c r="AG74" i="16"/>
  <c r="AF74" i="16"/>
  <c r="AE74" i="16"/>
  <c r="AD74" i="16"/>
  <c r="AC74" i="16"/>
  <c r="AB74" i="16"/>
  <c r="AA74" i="16"/>
  <c r="Z74" i="16"/>
  <c r="Y74" i="16"/>
  <c r="X74" i="16"/>
  <c r="W74" i="16"/>
  <c r="V74" i="16"/>
  <c r="U74" i="16"/>
  <c r="T74" i="16"/>
  <c r="S74" i="16"/>
  <c r="R74" i="16"/>
  <c r="Q74" i="16"/>
  <c r="P74" i="16"/>
  <c r="O74" i="16"/>
  <c r="N74" i="16"/>
  <c r="M74" i="16"/>
  <c r="L74" i="16"/>
  <c r="K74" i="16"/>
  <c r="J74" i="16"/>
  <c r="I74" i="16"/>
  <c r="H74" i="16"/>
  <c r="G74" i="16"/>
  <c r="F74" i="16"/>
  <c r="E74" i="16"/>
  <c r="AL73" i="16"/>
  <c r="AK73" i="16"/>
  <c r="AJ73" i="16"/>
  <c r="AI73" i="16"/>
  <c r="AH73" i="16"/>
  <c r="AG73" i="16"/>
  <c r="AF73" i="16"/>
  <c r="AE73" i="16"/>
  <c r="AD73" i="16"/>
  <c r="AC73" i="16"/>
  <c r="AB73" i="16"/>
  <c r="AA73" i="16"/>
  <c r="Z73" i="16"/>
  <c r="Y73" i="16"/>
  <c r="X73" i="16"/>
  <c r="W73" i="16"/>
  <c r="V73" i="16"/>
  <c r="U73" i="16"/>
  <c r="T73" i="16"/>
  <c r="S73" i="16"/>
  <c r="R73" i="16"/>
  <c r="Q73" i="16"/>
  <c r="P73" i="16"/>
  <c r="O73" i="16"/>
  <c r="N73" i="16"/>
  <c r="M73" i="16"/>
  <c r="L73" i="16"/>
  <c r="K73" i="16"/>
  <c r="J73" i="16"/>
  <c r="I73" i="16"/>
  <c r="H73" i="16"/>
  <c r="G73" i="16"/>
  <c r="F73" i="16"/>
  <c r="E73" i="16"/>
  <c r="AL72" i="16"/>
  <c r="AK72" i="16"/>
  <c r="AJ72" i="16"/>
  <c r="AI72" i="16"/>
  <c r="AH72" i="16"/>
  <c r="AG72" i="16"/>
  <c r="AF72" i="16"/>
  <c r="AE72" i="16"/>
  <c r="AD72" i="16"/>
  <c r="AC72" i="16"/>
  <c r="AB72" i="16"/>
  <c r="AA72" i="16"/>
  <c r="Z72" i="16"/>
  <c r="Y72" i="16"/>
  <c r="X72" i="16"/>
  <c r="W72" i="16"/>
  <c r="V72" i="16"/>
  <c r="U72" i="16"/>
  <c r="T72" i="16"/>
  <c r="S72" i="16"/>
  <c r="R72" i="16"/>
  <c r="Q72" i="16"/>
  <c r="P72" i="16"/>
  <c r="O72" i="16"/>
  <c r="N72" i="16"/>
  <c r="M72" i="16"/>
  <c r="L72" i="16"/>
  <c r="K72" i="16"/>
  <c r="J72" i="16"/>
  <c r="I72" i="16"/>
  <c r="H72" i="16"/>
  <c r="G72" i="16"/>
  <c r="F72" i="16"/>
  <c r="E72" i="16"/>
  <c r="AL71" i="16"/>
  <c r="AK71" i="16"/>
  <c r="AJ71" i="16"/>
  <c r="AI71" i="16"/>
  <c r="AH71" i="16"/>
  <c r="AG71" i="16"/>
  <c r="AF71" i="16"/>
  <c r="AE71" i="16"/>
  <c r="AD71" i="16"/>
  <c r="AC71" i="16"/>
  <c r="AB71" i="16"/>
  <c r="AA71" i="16"/>
  <c r="Z71" i="16"/>
  <c r="Y71" i="16"/>
  <c r="X71" i="16"/>
  <c r="W71" i="16"/>
  <c r="V71" i="16"/>
  <c r="U71" i="16"/>
  <c r="T71" i="16"/>
  <c r="S71" i="16"/>
  <c r="R71" i="16"/>
  <c r="Q71" i="16"/>
  <c r="P71" i="16"/>
  <c r="O71" i="16"/>
  <c r="N71" i="16"/>
  <c r="M71" i="16"/>
  <c r="L71" i="16"/>
  <c r="K71" i="16"/>
  <c r="J71" i="16"/>
  <c r="I71" i="16"/>
  <c r="H71" i="16"/>
  <c r="G71" i="16"/>
  <c r="F71" i="16"/>
  <c r="E71" i="16"/>
  <c r="AL70" i="16"/>
  <c r="AK70" i="16"/>
  <c r="AJ70" i="16"/>
  <c r="AI70" i="16"/>
  <c r="AH70" i="16"/>
  <c r="AG70" i="16"/>
  <c r="AF70" i="16"/>
  <c r="AE70" i="16"/>
  <c r="AD70" i="16"/>
  <c r="AC70" i="16"/>
  <c r="AB70" i="16"/>
  <c r="AA70" i="16"/>
  <c r="Z70" i="16"/>
  <c r="Y70" i="16"/>
  <c r="X70" i="16"/>
  <c r="W70" i="16"/>
  <c r="V70" i="16"/>
  <c r="U70" i="16"/>
  <c r="T70" i="16"/>
  <c r="S70" i="16"/>
  <c r="R70" i="16"/>
  <c r="Q70" i="16"/>
  <c r="P70" i="16"/>
  <c r="O70" i="16"/>
  <c r="N70" i="16"/>
  <c r="M70" i="16"/>
  <c r="L70" i="16"/>
  <c r="K70" i="16"/>
  <c r="J70" i="16"/>
  <c r="I70" i="16"/>
  <c r="H70" i="16"/>
  <c r="G70" i="16"/>
  <c r="F70" i="16"/>
  <c r="E70" i="16"/>
  <c r="AL69" i="16"/>
  <c r="AK69" i="16"/>
  <c r="AJ69" i="16"/>
  <c r="AI69" i="16"/>
  <c r="AH69" i="16"/>
  <c r="AG69" i="16"/>
  <c r="AF69" i="16"/>
  <c r="AE69" i="16"/>
  <c r="AD69" i="16"/>
  <c r="AC69" i="16"/>
  <c r="AB69" i="16"/>
  <c r="AA69" i="16"/>
  <c r="Z69" i="16"/>
  <c r="Y69" i="16"/>
  <c r="X69" i="16"/>
  <c r="W69" i="16"/>
  <c r="V69" i="16"/>
  <c r="U69" i="16"/>
  <c r="T69" i="16"/>
  <c r="S69" i="16"/>
  <c r="R69" i="16"/>
  <c r="Q69" i="16"/>
  <c r="P69" i="16"/>
  <c r="O69" i="16"/>
  <c r="N69" i="16"/>
  <c r="M69" i="16"/>
  <c r="L69" i="16"/>
  <c r="K69" i="16"/>
  <c r="J69" i="16"/>
  <c r="I69" i="16"/>
  <c r="H69" i="16"/>
  <c r="G69" i="16"/>
  <c r="F69" i="16"/>
  <c r="E69" i="16"/>
  <c r="AL68" i="16"/>
  <c r="AK68" i="16"/>
  <c r="AJ68" i="16"/>
  <c r="AI68" i="16"/>
  <c r="AH68" i="16"/>
  <c r="AG68" i="16"/>
  <c r="AF68" i="16"/>
  <c r="AE68" i="16"/>
  <c r="AD68" i="16"/>
  <c r="AC68" i="16"/>
  <c r="AB68" i="16"/>
  <c r="AA68" i="16"/>
  <c r="Z68" i="16"/>
  <c r="Y68" i="16"/>
  <c r="X68" i="16"/>
  <c r="W68" i="16"/>
  <c r="V68" i="16"/>
  <c r="U68" i="16"/>
  <c r="T68" i="16"/>
  <c r="S68" i="16"/>
  <c r="R68" i="16"/>
  <c r="Q68" i="16"/>
  <c r="P68" i="16"/>
  <c r="O68" i="16"/>
  <c r="N68" i="16"/>
  <c r="M68" i="16"/>
  <c r="L68" i="16"/>
  <c r="K68" i="16"/>
  <c r="J68" i="16"/>
  <c r="I68" i="16"/>
  <c r="H68" i="16"/>
  <c r="G68" i="16"/>
  <c r="F68" i="16"/>
  <c r="E68" i="16"/>
  <c r="AO67" i="16"/>
  <c r="AN67" i="16"/>
  <c r="AL66" i="16"/>
  <c r="AK66" i="16"/>
  <c r="AJ66" i="16"/>
  <c r="AI66" i="16"/>
  <c r="AH66" i="16"/>
  <c r="AG66" i="16"/>
  <c r="AF66" i="16"/>
  <c r="AE66" i="16"/>
  <c r="AD66" i="16"/>
  <c r="AC66" i="16"/>
  <c r="AB66" i="16"/>
  <c r="AA66" i="16"/>
  <c r="Z66" i="16"/>
  <c r="Y66" i="16"/>
  <c r="X66" i="16"/>
  <c r="W66" i="16"/>
  <c r="V66" i="16"/>
  <c r="U66" i="16"/>
  <c r="T66" i="16"/>
  <c r="S66" i="16"/>
  <c r="R66" i="16"/>
  <c r="Q66" i="16"/>
  <c r="P66" i="16"/>
  <c r="O66" i="16"/>
  <c r="N66" i="16"/>
  <c r="M66" i="16"/>
  <c r="L66" i="16"/>
  <c r="K66" i="16"/>
  <c r="J66" i="16"/>
  <c r="I66" i="16"/>
  <c r="H66" i="16"/>
  <c r="G66" i="16"/>
  <c r="F66" i="16"/>
  <c r="E66" i="16"/>
  <c r="AL65" i="16"/>
  <c r="AK65" i="16"/>
  <c r="AJ65" i="16"/>
  <c r="AI65" i="16"/>
  <c r="AH65" i="16"/>
  <c r="AG65" i="16"/>
  <c r="AF65" i="16"/>
  <c r="AE65" i="16"/>
  <c r="AD65" i="16"/>
  <c r="AC65" i="16"/>
  <c r="AB65" i="16"/>
  <c r="AA65" i="16"/>
  <c r="Z65" i="16"/>
  <c r="Y65" i="16"/>
  <c r="X65" i="16"/>
  <c r="W65" i="16"/>
  <c r="V65" i="16"/>
  <c r="U65" i="16"/>
  <c r="T65" i="16"/>
  <c r="S65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AL64" i="16"/>
  <c r="AK64" i="16"/>
  <c r="AJ64" i="16"/>
  <c r="AI64" i="16"/>
  <c r="AH64" i="16"/>
  <c r="AG64" i="16"/>
  <c r="AF64" i="16"/>
  <c r="AE64" i="16"/>
  <c r="AD64" i="16"/>
  <c r="AC64" i="16"/>
  <c r="AB64" i="16"/>
  <c r="AA64" i="16"/>
  <c r="Z64" i="16"/>
  <c r="Y64" i="16"/>
  <c r="X64" i="16"/>
  <c r="W64" i="16"/>
  <c r="V64" i="16"/>
  <c r="U64" i="16"/>
  <c r="T64" i="16"/>
  <c r="S64" i="16"/>
  <c r="R64" i="16"/>
  <c r="Q64" i="16"/>
  <c r="P64" i="16"/>
  <c r="O64" i="16"/>
  <c r="N64" i="16"/>
  <c r="M64" i="16"/>
  <c r="L64" i="16"/>
  <c r="K64" i="16"/>
  <c r="J64" i="16"/>
  <c r="I64" i="16"/>
  <c r="H64" i="16"/>
  <c r="G64" i="16"/>
  <c r="F64" i="16"/>
  <c r="E64" i="16"/>
  <c r="AO62" i="16"/>
  <c r="AN62" i="16"/>
  <c r="AL62" i="16"/>
  <c r="AK62" i="16"/>
  <c r="AJ62" i="16"/>
  <c r="AI62" i="16"/>
  <c r="AH62" i="16"/>
  <c r="AG62" i="16"/>
  <c r="AF62" i="16"/>
  <c r="AE62" i="16"/>
  <c r="AD62" i="16"/>
  <c r="AC62" i="16"/>
  <c r="AB62" i="16"/>
  <c r="AA62" i="16"/>
  <c r="Z62" i="16"/>
  <c r="Y62" i="16"/>
  <c r="X62" i="16"/>
  <c r="W62" i="16"/>
  <c r="V62" i="16"/>
  <c r="U62" i="16"/>
  <c r="T62" i="16"/>
  <c r="S62" i="16"/>
  <c r="R62" i="16"/>
  <c r="Q62" i="16"/>
  <c r="P62" i="16"/>
  <c r="O62" i="16"/>
  <c r="N62" i="16"/>
  <c r="M62" i="16"/>
  <c r="L62" i="16"/>
  <c r="K62" i="16"/>
  <c r="J62" i="16"/>
  <c r="I62" i="16"/>
  <c r="H62" i="16"/>
  <c r="G62" i="16"/>
  <c r="F62" i="16"/>
  <c r="AL57" i="16"/>
  <c r="AK57" i="16"/>
  <c r="AJ57" i="16"/>
  <c r="AI57" i="16"/>
  <c r="AH57" i="16"/>
  <c r="AG57" i="16"/>
  <c r="AF57" i="16"/>
  <c r="AE57" i="16"/>
  <c r="AD57" i="16"/>
  <c r="AC57" i="16"/>
  <c r="AB57" i="16"/>
  <c r="AA57" i="16"/>
  <c r="Z57" i="16"/>
  <c r="Y57" i="16"/>
  <c r="X57" i="16"/>
  <c r="W57" i="16"/>
  <c r="V57" i="16"/>
  <c r="U57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AL56" i="16"/>
  <c r="AK56" i="16"/>
  <c r="AJ56" i="16"/>
  <c r="AI56" i="16"/>
  <c r="AH56" i="16"/>
  <c r="AG56" i="16"/>
  <c r="AF56" i="16"/>
  <c r="AE56" i="16"/>
  <c r="AD56" i="16"/>
  <c r="AC56" i="16"/>
  <c r="AB56" i="16"/>
  <c r="AA56" i="16"/>
  <c r="Z56" i="16"/>
  <c r="Y56" i="16"/>
  <c r="X56" i="16"/>
  <c r="W56" i="16"/>
  <c r="V56" i="16"/>
  <c r="U56" i="16"/>
  <c r="T56" i="16"/>
  <c r="S56" i="16"/>
  <c r="R56" i="16"/>
  <c r="Q56" i="16"/>
  <c r="P56" i="16"/>
  <c r="O56" i="16"/>
  <c r="N56" i="16"/>
  <c r="M56" i="16"/>
  <c r="L56" i="16"/>
  <c r="K56" i="16"/>
  <c r="J56" i="16"/>
  <c r="I56" i="16"/>
  <c r="H56" i="16"/>
  <c r="G56" i="16"/>
  <c r="F56" i="16"/>
  <c r="E56" i="16"/>
  <c r="AL55" i="16"/>
  <c r="AK55" i="16"/>
  <c r="AJ55" i="16"/>
  <c r="AI55" i="16"/>
  <c r="AH55" i="16"/>
  <c r="AG55" i="16"/>
  <c r="AF55" i="16"/>
  <c r="AE55" i="16"/>
  <c r="AD55" i="16"/>
  <c r="AC55" i="16"/>
  <c r="AB55" i="16"/>
  <c r="AA55" i="16"/>
  <c r="Z55" i="16"/>
  <c r="Y55" i="16"/>
  <c r="X55" i="16"/>
  <c r="W55" i="16"/>
  <c r="V55" i="16"/>
  <c r="U55" i="16"/>
  <c r="T55" i="16"/>
  <c r="S55" i="16"/>
  <c r="R55" i="16"/>
  <c r="Q55" i="16"/>
  <c r="P55" i="16"/>
  <c r="O55" i="16"/>
  <c r="N55" i="16"/>
  <c r="M55" i="16"/>
  <c r="L55" i="16"/>
  <c r="K55" i="16"/>
  <c r="J55" i="16"/>
  <c r="I55" i="16"/>
  <c r="H55" i="16"/>
  <c r="G55" i="16"/>
  <c r="F55" i="16"/>
  <c r="E55" i="16"/>
  <c r="AL54" i="16"/>
  <c r="AK54" i="16"/>
  <c r="AJ54" i="16"/>
  <c r="AI54" i="16"/>
  <c r="AH54" i="16"/>
  <c r="AG54" i="16"/>
  <c r="AF54" i="16"/>
  <c r="AE54" i="16"/>
  <c r="AD54" i="16"/>
  <c r="AC54" i="16"/>
  <c r="AB54" i="16"/>
  <c r="AA54" i="16"/>
  <c r="Z54" i="16"/>
  <c r="Y54" i="16"/>
  <c r="X54" i="16"/>
  <c r="W54" i="16"/>
  <c r="V54" i="16"/>
  <c r="U54" i="16"/>
  <c r="T54" i="16"/>
  <c r="S54" i="16"/>
  <c r="R54" i="16"/>
  <c r="Q54" i="16"/>
  <c r="P54" i="16"/>
  <c r="O54" i="16"/>
  <c r="N54" i="16"/>
  <c r="M54" i="16"/>
  <c r="L54" i="16"/>
  <c r="K54" i="16"/>
  <c r="J54" i="16"/>
  <c r="I54" i="16"/>
  <c r="H54" i="16"/>
  <c r="G54" i="16"/>
  <c r="F54" i="16"/>
  <c r="E54" i="16"/>
  <c r="AL53" i="16"/>
  <c r="AK53" i="16"/>
  <c r="AJ53" i="16"/>
  <c r="AI53" i="16"/>
  <c r="AH53" i="16"/>
  <c r="AG53" i="16"/>
  <c r="AF53" i="16"/>
  <c r="AE53" i="16"/>
  <c r="AD53" i="16"/>
  <c r="AC53" i="16"/>
  <c r="AB53" i="16"/>
  <c r="AA53" i="16"/>
  <c r="Z53" i="16"/>
  <c r="Y53" i="16"/>
  <c r="X53" i="16"/>
  <c r="W53" i="16"/>
  <c r="V53" i="16"/>
  <c r="U53" i="16"/>
  <c r="T53" i="16"/>
  <c r="S53" i="16"/>
  <c r="R53" i="16"/>
  <c r="Q53" i="16"/>
  <c r="P53" i="16"/>
  <c r="O53" i="16"/>
  <c r="N53" i="16"/>
  <c r="M53" i="16"/>
  <c r="L53" i="16"/>
  <c r="K53" i="16"/>
  <c r="J53" i="16"/>
  <c r="I53" i="16"/>
  <c r="H53" i="16"/>
  <c r="G53" i="16"/>
  <c r="F53" i="16"/>
  <c r="E53" i="16"/>
  <c r="AL52" i="16"/>
  <c r="AK52" i="16"/>
  <c r="AJ52" i="16"/>
  <c r="AI52" i="16"/>
  <c r="AH52" i="16"/>
  <c r="AG52" i="16"/>
  <c r="AF52" i="16"/>
  <c r="AE52" i="16"/>
  <c r="AD52" i="16"/>
  <c r="AC52" i="16"/>
  <c r="AB52" i="16"/>
  <c r="AA52" i="16"/>
  <c r="Z52" i="16"/>
  <c r="Y52" i="16"/>
  <c r="X52" i="16"/>
  <c r="W52" i="16"/>
  <c r="V52" i="16"/>
  <c r="U52" i="16"/>
  <c r="T52" i="16"/>
  <c r="S52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F52" i="16"/>
  <c r="E52" i="16"/>
  <c r="AL51" i="16"/>
  <c r="AK51" i="16"/>
  <c r="AJ51" i="16"/>
  <c r="AI51" i="16"/>
  <c r="AH51" i="16"/>
  <c r="AG51" i="16"/>
  <c r="AF51" i="16"/>
  <c r="AE51" i="16"/>
  <c r="AD51" i="16"/>
  <c r="AC51" i="16"/>
  <c r="AB51" i="16"/>
  <c r="AA51" i="16"/>
  <c r="Z51" i="16"/>
  <c r="Y51" i="16"/>
  <c r="X51" i="16"/>
  <c r="W51" i="16"/>
  <c r="V51" i="16"/>
  <c r="U51" i="16"/>
  <c r="T51" i="16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AL50" i="16"/>
  <c r="AK50" i="16"/>
  <c r="AJ50" i="16"/>
  <c r="AI50" i="16"/>
  <c r="AH50" i="16"/>
  <c r="AG50" i="16"/>
  <c r="AF50" i="16"/>
  <c r="AE50" i="16"/>
  <c r="AD50" i="16"/>
  <c r="AC50" i="16"/>
  <c r="AB50" i="16"/>
  <c r="AA50" i="16"/>
  <c r="Z50" i="16"/>
  <c r="Y50" i="16"/>
  <c r="X50" i="16"/>
  <c r="W50" i="16"/>
  <c r="V50" i="16"/>
  <c r="U50" i="16"/>
  <c r="T50" i="16"/>
  <c r="S50" i="16"/>
  <c r="R50" i="16"/>
  <c r="Q50" i="16"/>
  <c r="P50" i="16"/>
  <c r="O50" i="16"/>
  <c r="N50" i="16"/>
  <c r="M50" i="16"/>
  <c r="L50" i="16"/>
  <c r="K50" i="16"/>
  <c r="J50" i="16"/>
  <c r="I50" i="16"/>
  <c r="H50" i="16"/>
  <c r="G50" i="16"/>
  <c r="F50" i="16"/>
  <c r="E50" i="16"/>
  <c r="AL49" i="16"/>
  <c r="AK49" i="16"/>
  <c r="AJ49" i="16"/>
  <c r="AI49" i="16"/>
  <c r="AH49" i="16"/>
  <c r="AG49" i="16"/>
  <c r="AF49" i="16"/>
  <c r="AE49" i="16"/>
  <c r="AD49" i="16"/>
  <c r="AC49" i="16"/>
  <c r="AB49" i="16"/>
  <c r="AA49" i="16"/>
  <c r="Z49" i="16"/>
  <c r="Y49" i="16"/>
  <c r="X49" i="16"/>
  <c r="W49" i="16"/>
  <c r="V49" i="16"/>
  <c r="U49" i="16"/>
  <c r="T49" i="16"/>
  <c r="S49" i="16"/>
  <c r="R49" i="16"/>
  <c r="Q49" i="16"/>
  <c r="P49" i="16"/>
  <c r="O49" i="16"/>
  <c r="N49" i="16"/>
  <c r="M49" i="16"/>
  <c r="L49" i="16"/>
  <c r="K49" i="16"/>
  <c r="J49" i="16"/>
  <c r="I49" i="16"/>
  <c r="H49" i="16"/>
  <c r="G49" i="16"/>
  <c r="F49" i="16"/>
  <c r="E49" i="16"/>
  <c r="AL48" i="16"/>
  <c r="AK48" i="16"/>
  <c r="AJ48" i="16"/>
  <c r="AI48" i="16"/>
  <c r="AH48" i="16"/>
  <c r="AG48" i="16"/>
  <c r="AF48" i="16"/>
  <c r="AE48" i="16"/>
  <c r="AD48" i="16"/>
  <c r="AC48" i="16"/>
  <c r="AB48" i="16"/>
  <c r="AA48" i="16"/>
  <c r="Z48" i="16"/>
  <c r="Y48" i="16"/>
  <c r="X48" i="16"/>
  <c r="W48" i="16"/>
  <c r="V48" i="16"/>
  <c r="U48" i="16"/>
  <c r="T48" i="16"/>
  <c r="S48" i="16"/>
  <c r="R48" i="16"/>
  <c r="Q48" i="16"/>
  <c r="P48" i="16"/>
  <c r="O48" i="16"/>
  <c r="N48" i="16"/>
  <c r="M48" i="16"/>
  <c r="L48" i="16"/>
  <c r="K48" i="16"/>
  <c r="J48" i="16"/>
  <c r="I48" i="16"/>
  <c r="H48" i="16"/>
  <c r="G48" i="16"/>
  <c r="F48" i="16"/>
  <c r="E48" i="16"/>
  <c r="AL47" i="16"/>
  <c r="AK47" i="16"/>
  <c r="AJ47" i="16"/>
  <c r="AI47" i="16"/>
  <c r="AH47" i="16"/>
  <c r="AG47" i="16"/>
  <c r="AF47" i="16"/>
  <c r="AE47" i="16"/>
  <c r="AD47" i="16"/>
  <c r="AC47" i="16"/>
  <c r="AB47" i="16"/>
  <c r="AA47" i="16"/>
  <c r="Z47" i="16"/>
  <c r="Y47" i="16"/>
  <c r="X47" i="16"/>
  <c r="W47" i="16"/>
  <c r="V47" i="16"/>
  <c r="U47" i="16"/>
  <c r="T47" i="16"/>
  <c r="S47" i="16"/>
  <c r="R47" i="16"/>
  <c r="Q47" i="16"/>
  <c r="P47" i="16"/>
  <c r="O47" i="16"/>
  <c r="N47" i="16"/>
  <c r="M47" i="16"/>
  <c r="L47" i="16"/>
  <c r="K47" i="16"/>
  <c r="J47" i="16"/>
  <c r="I47" i="16"/>
  <c r="H47" i="16"/>
  <c r="G47" i="16"/>
  <c r="F47" i="16"/>
  <c r="E47" i="16"/>
  <c r="AL46" i="16"/>
  <c r="AK46" i="16"/>
  <c r="AJ46" i="16"/>
  <c r="AI46" i="16"/>
  <c r="AH46" i="16"/>
  <c r="AG46" i="16"/>
  <c r="AF46" i="16"/>
  <c r="AE46" i="16"/>
  <c r="AD46" i="16"/>
  <c r="AC46" i="16"/>
  <c r="AB46" i="16"/>
  <c r="AA46" i="16"/>
  <c r="Z46" i="16"/>
  <c r="Y46" i="16"/>
  <c r="X46" i="16"/>
  <c r="W46" i="16"/>
  <c r="V46" i="16"/>
  <c r="U46" i="16"/>
  <c r="T46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AL45" i="16"/>
  <c r="AK45" i="16"/>
  <c r="AJ45" i="16"/>
  <c r="AI45" i="16"/>
  <c r="AH45" i="16"/>
  <c r="AG45" i="16"/>
  <c r="AF45" i="16"/>
  <c r="AE45" i="16"/>
  <c r="AD45" i="16"/>
  <c r="AC45" i="16"/>
  <c r="AB45" i="16"/>
  <c r="AA45" i="16"/>
  <c r="Z45" i="16"/>
  <c r="Y45" i="16"/>
  <c r="X45" i="16"/>
  <c r="W45" i="16"/>
  <c r="V45" i="16"/>
  <c r="U45" i="16"/>
  <c r="T45" i="16"/>
  <c r="S45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AL44" i="16"/>
  <c r="AK44" i="16"/>
  <c r="AJ44" i="16"/>
  <c r="AI44" i="16"/>
  <c r="AH44" i="16"/>
  <c r="AG44" i="16"/>
  <c r="AF44" i="16"/>
  <c r="AE44" i="16"/>
  <c r="AD44" i="16"/>
  <c r="AC44" i="16"/>
  <c r="AB44" i="16"/>
  <c r="AA44" i="16"/>
  <c r="Z44" i="16"/>
  <c r="Y44" i="16"/>
  <c r="X44" i="16"/>
  <c r="W44" i="16"/>
  <c r="V44" i="16"/>
  <c r="U44" i="16"/>
  <c r="T44" i="16"/>
  <c r="S44" i="16"/>
  <c r="R44" i="16"/>
  <c r="Q44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AL43" i="16"/>
  <c r="AK43" i="16"/>
  <c r="AJ43" i="16"/>
  <c r="AI43" i="16"/>
  <c r="AH43" i="16"/>
  <c r="AG43" i="16"/>
  <c r="AF43" i="16"/>
  <c r="AE43" i="16"/>
  <c r="AD43" i="16"/>
  <c r="AC43" i="16"/>
  <c r="AB43" i="16"/>
  <c r="AA43" i="16"/>
  <c r="Z43" i="16"/>
  <c r="Y43" i="16"/>
  <c r="X43" i="16"/>
  <c r="W43" i="16"/>
  <c r="V43" i="16"/>
  <c r="U43" i="16"/>
  <c r="T43" i="16"/>
  <c r="S43" i="16"/>
  <c r="R43" i="16"/>
  <c r="Q43" i="16"/>
  <c r="P43" i="16"/>
  <c r="O43" i="16"/>
  <c r="N43" i="16"/>
  <c r="M43" i="16"/>
  <c r="L43" i="16"/>
  <c r="K43" i="16"/>
  <c r="J43" i="16"/>
  <c r="I43" i="16"/>
  <c r="H43" i="16"/>
  <c r="G43" i="16"/>
  <c r="F43" i="16"/>
  <c r="E43" i="16"/>
  <c r="AL42" i="16"/>
  <c r="AK42" i="16"/>
  <c r="AJ42" i="16"/>
  <c r="AI42" i="16"/>
  <c r="AH42" i="16"/>
  <c r="AG42" i="16"/>
  <c r="AF42" i="16"/>
  <c r="AE42" i="16"/>
  <c r="AD42" i="16"/>
  <c r="AC42" i="16"/>
  <c r="AB42" i="16"/>
  <c r="AA42" i="16"/>
  <c r="Z42" i="16"/>
  <c r="Y42" i="16"/>
  <c r="X42" i="16"/>
  <c r="W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AL41" i="16"/>
  <c r="AK41" i="16"/>
  <c r="AJ41" i="16"/>
  <c r="AI41" i="16"/>
  <c r="AH41" i="16"/>
  <c r="AG41" i="16"/>
  <c r="AF41" i="16"/>
  <c r="AE41" i="16"/>
  <c r="AD41" i="16"/>
  <c r="AC41" i="16"/>
  <c r="AB41" i="16"/>
  <c r="AA41" i="16"/>
  <c r="Z41" i="16"/>
  <c r="Y41" i="16"/>
  <c r="X41" i="16"/>
  <c r="W41" i="16"/>
  <c r="V41" i="16"/>
  <c r="U41" i="16"/>
  <c r="T41" i="16"/>
  <c r="S41" i="16"/>
  <c r="R41" i="16"/>
  <c r="Q41" i="16"/>
  <c r="P41" i="16"/>
  <c r="O41" i="16"/>
  <c r="N41" i="16"/>
  <c r="M41" i="16"/>
  <c r="L41" i="16"/>
  <c r="K41" i="16"/>
  <c r="J41" i="16"/>
  <c r="I41" i="16"/>
  <c r="H41" i="16"/>
  <c r="G41" i="16"/>
  <c r="F41" i="16"/>
  <c r="E41" i="16"/>
  <c r="AL40" i="16"/>
  <c r="AK40" i="16"/>
  <c r="AJ40" i="16"/>
  <c r="AI40" i="16"/>
  <c r="AH40" i="16"/>
  <c r="AG40" i="16"/>
  <c r="AF40" i="16"/>
  <c r="AE40" i="16"/>
  <c r="AD40" i="16"/>
  <c r="AC40" i="16"/>
  <c r="AB40" i="16"/>
  <c r="AA40" i="16"/>
  <c r="Z40" i="16"/>
  <c r="Y40" i="16"/>
  <c r="X40" i="16"/>
  <c r="W40" i="16"/>
  <c r="V40" i="16"/>
  <c r="U40" i="16"/>
  <c r="T40" i="16"/>
  <c r="S40" i="16"/>
  <c r="R40" i="16"/>
  <c r="Q40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AO39" i="16"/>
  <c r="AN39" i="16"/>
  <c r="AO38" i="16"/>
  <c r="AN38" i="16"/>
  <c r="AL37" i="16"/>
  <c r="AK37" i="16"/>
  <c r="AJ37" i="16"/>
  <c r="AI37" i="16"/>
  <c r="AH37" i="16"/>
  <c r="AG37" i="16"/>
  <c r="AF37" i="16"/>
  <c r="AE37" i="16"/>
  <c r="AD37" i="16"/>
  <c r="AC37" i="16"/>
  <c r="AB37" i="16"/>
  <c r="AA37" i="16"/>
  <c r="Z37" i="16"/>
  <c r="Y37" i="16"/>
  <c r="X37" i="16"/>
  <c r="W37" i="16"/>
  <c r="V37" i="16"/>
  <c r="U37" i="16"/>
  <c r="T37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AL36" i="16"/>
  <c r="AK36" i="16"/>
  <c r="AJ36" i="16"/>
  <c r="AI36" i="16"/>
  <c r="AH36" i="16"/>
  <c r="AG36" i="16"/>
  <c r="AF36" i="16"/>
  <c r="AE36" i="16"/>
  <c r="AD36" i="16"/>
  <c r="AC36" i="16"/>
  <c r="AB36" i="16"/>
  <c r="AA36" i="16"/>
  <c r="Z36" i="16"/>
  <c r="Y36" i="16"/>
  <c r="X36" i="16"/>
  <c r="W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AL35" i="16"/>
  <c r="AK35" i="16"/>
  <c r="AJ35" i="16"/>
  <c r="AI35" i="16"/>
  <c r="AH35" i="16"/>
  <c r="AG35" i="16"/>
  <c r="AF35" i="16"/>
  <c r="AE35" i="16"/>
  <c r="AD35" i="16"/>
  <c r="AC35" i="16"/>
  <c r="AB35" i="16"/>
  <c r="AA35" i="16"/>
  <c r="Z35" i="16"/>
  <c r="Y35" i="16"/>
  <c r="X35" i="16"/>
  <c r="W35" i="16"/>
  <c r="V35" i="16"/>
  <c r="U35" i="16"/>
  <c r="T35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AL34" i="16"/>
  <c r="AK34" i="16"/>
  <c r="AJ34" i="16"/>
  <c r="AI34" i="16"/>
  <c r="AH34" i="16"/>
  <c r="AG34" i="16"/>
  <c r="AF34" i="16"/>
  <c r="AE34" i="16"/>
  <c r="AD34" i="16"/>
  <c r="AC34" i="16"/>
  <c r="AB34" i="16"/>
  <c r="AA34" i="16"/>
  <c r="Z34" i="16"/>
  <c r="Y34" i="16"/>
  <c r="X34" i="16"/>
  <c r="W34" i="16"/>
  <c r="V34" i="16"/>
  <c r="U34" i="16"/>
  <c r="T34" i="16"/>
  <c r="S34" i="16"/>
  <c r="R34" i="16"/>
  <c r="Q34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AL33" i="16"/>
  <c r="AK33" i="16"/>
  <c r="AJ33" i="16"/>
  <c r="AI33" i="16"/>
  <c r="AH33" i="16"/>
  <c r="AG33" i="16"/>
  <c r="AF33" i="16"/>
  <c r="AE33" i="16"/>
  <c r="AD33" i="16"/>
  <c r="AC33" i="16"/>
  <c r="AB33" i="16"/>
  <c r="AA33" i="16"/>
  <c r="Z33" i="16"/>
  <c r="Y33" i="16"/>
  <c r="X33" i="16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AL32" i="16"/>
  <c r="AK32" i="16"/>
  <c r="AJ32" i="16"/>
  <c r="AI32" i="16"/>
  <c r="AH32" i="16"/>
  <c r="AG32" i="16"/>
  <c r="AF32" i="16"/>
  <c r="AE32" i="16"/>
  <c r="AD32" i="16"/>
  <c r="AC32" i="16"/>
  <c r="AB32" i="16"/>
  <c r="AA32" i="16"/>
  <c r="Z32" i="16"/>
  <c r="Y32" i="16"/>
  <c r="X32" i="16"/>
  <c r="W32" i="16"/>
  <c r="V32" i="16"/>
  <c r="U32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AL31" i="16"/>
  <c r="AK31" i="16"/>
  <c r="AJ31" i="16"/>
  <c r="AI31" i="16"/>
  <c r="AH31" i="16"/>
  <c r="AG31" i="16"/>
  <c r="AF31" i="16"/>
  <c r="AE31" i="16"/>
  <c r="AD31" i="16"/>
  <c r="AC31" i="16"/>
  <c r="AB31" i="16"/>
  <c r="AA31" i="16"/>
  <c r="Z31" i="16"/>
  <c r="Y31" i="16"/>
  <c r="X31" i="16"/>
  <c r="W31" i="16"/>
  <c r="V31" i="16"/>
  <c r="U31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AL30" i="16"/>
  <c r="AK30" i="16"/>
  <c r="AJ30" i="16"/>
  <c r="AI30" i="16"/>
  <c r="AH30" i="16"/>
  <c r="AG30" i="16"/>
  <c r="AF30" i="16"/>
  <c r="AE30" i="16"/>
  <c r="AD30" i="16"/>
  <c r="AC30" i="16"/>
  <c r="AB30" i="16"/>
  <c r="AA30" i="16"/>
  <c r="Z30" i="16"/>
  <c r="Y30" i="16"/>
  <c r="X30" i="16"/>
  <c r="W30" i="16"/>
  <c r="V30" i="16"/>
  <c r="U30" i="16"/>
  <c r="T30" i="16"/>
  <c r="S30" i="16"/>
  <c r="R30" i="16"/>
  <c r="Q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AL29" i="16"/>
  <c r="AK29" i="16"/>
  <c r="AJ29" i="16"/>
  <c r="AI29" i="16"/>
  <c r="AH29" i="16"/>
  <c r="AG29" i="16"/>
  <c r="AF29" i="16"/>
  <c r="AE29" i="16"/>
  <c r="AD29" i="16"/>
  <c r="AC29" i="16"/>
  <c r="AB29" i="16"/>
  <c r="AA29" i="16"/>
  <c r="Z29" i="16"/>
  <c r="Y29" i="16"/>
  <c r="X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AL28" i="16"/>
  <c r="AK28" i="16"/>
  <c r="AJ28" i="16"/>
  <c r="AI28" i="16"/>
  <c r="AH28" i="16"/>
  <c r="AG28" i="16"/>
  <c r="AF28" i="16"/>
  <c r="AE28" i="16"/>
  <c r="AD28" i="16"/>
  <c r="AC28" i="16"/>
  <c r="AB28" i="16"/>
  <c r="AA28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AL27" i="16"/>
  <c r="AK27" i="16"/>
  <c r="AJ27" i="16"/>
  <c r="AI27" i="16"/>
  <c r="AH27" i="16"/>
  <c r="AG27" i="16"/>
  <c r="AF27" i="16"/>
  <c r="AE27" i="16"/>
  <c r="AD27" i="16"/>
  <c r="AC27" i="16"/>
  <c r="AB27" i="16"/>
  <c r="AA27" i="16"/>
  <c r="Z27" i="16"/>
  <c r="Y27" i="16"/>
  <c r="X27" i="16"/>
  <c r="W27" i="16"/>
  <c r="V27" i="16"/>
  <c r="U27" i="16"/>
  <c r="T27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AL26" i="16"/>
  <c r="AK26" i="16"/>
  <c r="AJ26" i="16"/>
  <c r="AI26" i="16"/>
  <c r="AH26" i="16"/>
  <c r="AG26" i="16"/>
  <c r="AF26" i="16"/>
  <c r="AE26" i="16"/>
  <c r="AD26" i="16"/>
  <c r="AC26" i="16"/>
  <c r="AB26" i="16"/>
  <c r="AA26" i="16"/>
  <c r="Z26" i="16"/>
  <c r="Y26" i="16"/>
  <c r="X26" i="16"/>
  <c r="W26" i="16"/>
  <c r="V26" i="16"/>
  <c r="U26" i="16"/>
  <c r="T26" i="16"/>
  <c r="S26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AL25" i="16"/>
  <c r="AK25" i="16"/>
  <c r="AJ25" i="16"/>
  <c r="AI25" i="16"/>
  <c r="AH25" i="16"/>
  <c r="AG25" i="16"/>
  <c r="AF25" i="16"/>
  <c r="AE25" i="16"/>
  <c r="AD25" i="16"/>
  <c r="AC25" i="16"/>
  <c r="AB25" i="16"/>
  <c r="AA25" i="16"/>
  <c r="Z25" i="16"/>
  <c r="Y25" i="16"/>
  <c r="X25" i="16"/>
  <c r="W25" i="16"/>
  <c r="V25" i="16"/>
  <c r="U25" i="16"/>
  <c r="T25" i="16"/>
  <c r="S25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AL24" i="16"/>
  <c r="AK24" i="16"/>
  <c r="AJ24" i="16"/>
  <c r="AI24" i="16"/>
  <c r="AH24" i="16"/>
  <c r="AG24" i="16"/>
  <c r="AF24" i="16"/>
  <c r="AE24" i="16"/>
  <c r="AD24" i="16"/>
  <c r="AC24" i="16"/>
  <c r="AB24" i="16"/>
  <c r="AA24" i="16"/>
  <c r="Z24" i="16"/>
  <c r="Y24" i="16"/>
  <c r="X24" i="16"/>
  <c r="W24" i="16"/>
  <c r="V24" i="16"/>
  <c r="U24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AL23" i="16"/>
  <c r="AK23" i="16"/>
  <c r="AJ23" i="16"/>
  <c r="AI23" i="16"/>
  <c r="AH23" i="16"/>
  <c r="AG23" i="16"/>
  <c r="AF23" i="16"/>
  <c r="AE23" i="16"/>
  <c r="AD23" i="16"/>
  <c r="AC23" i="16"/>
  <c r="AB23" i="16"/>
  <c r="AA23" i="16"/>
  <c r="Z23" i="16"/>
  <c r="Y23" i="16"/>
  <c r="X23" i="16"/>
  <c r="W23" i="16"/>
  <c r="V23" i="16"/>
  <c r="U23" i="16"/>
  <c r="T23" i="16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AL22" i="16"/>
  <c r="AK22" i="16"/>
  <c r="AJ22" i="16"/>
  <c r="AI22" i="16"/>
  <c r="AH22" i="16"/>
  <c r="AG22" i="16"/>
  <c r="AF22" i="16"/>
  <c r="AE22" i="16"/>
  <c r="AD22" i="16"/>
  <c r="AC22" i="16"/>
  <c r="AB22" i="16"/>
  <c r="AA22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AO21" i="16"/>
  <c r="AN21" i="16"/>
  <c r="AO20" i="16"/>
  <c r="AN20" i="16"/>
  <c r="AO19" i="16"/>
  <c r="AN19" i="16"/>
  <c r="AO18" i="16"/>
  <c r="AN18" i="16"/>
  <c r="AO17" i="16"/>
  <c r="AN17" i="16"/>
  <c r="AO16" i="16"/>
  <c r="AN16" i="16"/>
  <c r="AO15" i="16"/>
  <c r="AN15" i="16"/>
  <c r="AO14" i="16"/>
  <c r="AN14" i="16"/>
  <c r="AO13" i="16"/>
  <c r="AN13" i="16"/>
  <c r="AO12" i="16"/>
  <c r="AN12" i="16"/>
  <c r="AO11" i="16"/>
  <c r="AN11" i="16"/>
  <c r="AO10" i="16"/>
  <c r="AN10" i="16"/>
  <c r="AL8" i="16"/>
  <c r="AK8" i="16"/>
  <c r="AJ8" i="16"/>
  <c r="AI8" i="16"/>
  <c r="AH8" i="16"/>
  <c r="AG8" i="16"/>
  <c r="AF8" i="16"/>
  <c r="AE8" i="16"/>
  <c r="AD8" i="16"/>
  <c r="AC8" i="16"/>
  <c r="AB8" i="16"/>
  <c r="AA8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AC54" i="15"/>
  <c r="AC55" i="15" s="1"/>
  <c r="G49" i="15"/>
  <c r="G48" i="15"/>
  <c r="J49" i="15" s="1"/>
  <c r="G47" i="15"/>
  <c r="G45" i="15"/>
  <c r="G44" i="15"/>
  <c r="G43" i="15"/>
  <c r="G42" i="15"/>
  <c r="G40" i="15"/>
  <c r="G39" i="15"/>
  <c r="G38" i="15"/>
  <c r="G37" i="15"/>
  <c r="G35" i="15"/>
  <c r="G34" i="15"/>
  <c r="G33" i="15"/>
  <c r="G32" i="15"/>
  <c r="G30" i="15"/>
  <c r="G29" i="15"/>
  <c r="G28" i="15"/>
  <c r="G27" i="15"/>
  <c r="G25" i="15"/>
  <c r="G24" i="15"/>
  <c r="G23" i="15"/>
  <c r="M23" i="15" s="1"/>
  <c r="G22" i="15"/>
  <c r="G20" i="15"/>
  <c r="M20" i="15" s="1"/>
  <c r="G19" i="15"/>
  <c r="M19" i="15" s="1"/>
  <c r="G18" i="15"/>
  <c r="G17" i="15"/>
  <c r="G15" i="15"/>
  <c r="G14" i="15"/>
  <c r="G13" i="15"/>
  <c r="J14" i="15" s="1"/>
  <c r="G12" i="15"/>
  <c r="G10" i="15"/>
  <c r="G9" i="15"/>
  <c r="E17" i="14"/>
  <c r="E16" i="14"/>
  <c r="E15" i="14"/>
  <c r="H15" i="14" s="1"/>
  <c r="E14" i="14"/>
  <c r="E13" i="14"/>
  <c r="E12" i="14"/>
  <c r="E11" i="14"/>
  <c r="H11" i="14" s="1"/>
  <c r="E10" i="14"/>
  <c r="P234" i="13"/>
  <c r="O234" i="13"/>
  <c r="N234" i="13"/>
  <c r="M234" i="13"/>
  <c r="L234" i="13"/>
  <c r="K234" i="13"/>
  <c r="J234" i="13"/>
  <c r="I234" i="13"/>
  <c r="H234" i="13"/>
  <c r="G234" i="13"/>
  <c r="F234" i="13"/>
  <c r="E234" i="13"/>
  <c r="D234" i="13"/>
  <c r="P214" i="13"/>
  <c r="O214" i="13"/>
  <c r="N214" i="13"/>
  <c r="N217" i="13" s="1"/>
  <c r="M214" i="13"/>
  <c r="M217" i="13" s="1"/>
  <c r="L214" i="13"/>
  <c r="L217" i="13" s="1"/>
  <c r="K214" i="13"/>
  <c r="K217" i="13" s="1"/>
  <c r="J214" i="13"/>
  <c r="I214" i="13"/>
  <c r="H214" i="13"/>
  <c r="G214" i="13"/>
  <c r="F214" i="13"/>
  <c r="E214" i="13"/>
  <c r="D214" i="13"/>
  <c r="P213" i="13"/>
  <c r="O213" i="13"/>
  <c r="N213" i="13"/>
  <c r="M213" i="13"/>
  <c r="L213" i="13"/>
  <c r="K213" i="13"/>
  <c r="J213" i="13"/>
  <c r="I213" i="13"/>
  <c r="H213" i="13"/>
  <c r="G213" i="13"/>
  <c r="F213" i="13"/>
  <c r="E213" i="13"/>
  <c r="D213" i="13"/>
  <c r="P212" i="13"/>
  <c r="O212" i="13"/>
  <c r="N212" i="13"/>
  <c r="M212" i="13"/>
  <c r="L212" i="13"/>
  <c r="K212" i="13"/>
  <c r="J212" i="13"/>
  <c r="I212" i="13"/>
  <c r="H212" i="13"/>
  <c r="G212" i="13"/>
  <c r="F212" i="13"/>
  <c r="E212" i="13"/>
  <c r="D212" i="13"/>
  <c r="P207" i="13"/>
  <c r="O207" i="13"/>
  <c r="N207" i="13"/>
  <c r="M207" i="13"/>
  <c r="L207" i="13"/>
  <c r="K207" i="13"/>
  <c r="J207" i="13"/>
  <c r="I207" i="13"/>
  <c r="H207" i="13"/>
  <c r="G207" i="13"/>
  <c r="F207" i="13"/>
  <c r="E207" i="13"/>
  <c r="D207" i="13"/>
  <c r="P206" i="13"/>
  <c r="O206" i="13"/>
  <c r="N206" i="13"/>
  <c r="M206" i="13"/>
  <c r="L206" i="13"/>
  <c r="K206" i="13"/>
  <c r="J206" i="13"/>
  <c r="I206" i="13"/>
  <c r="H206" i="13"/>
  <c r="G206" i="13"/>
  <c r="F206" i="13"/>
  <c r="E206" i="13"/>
  <c r="D206" i="13"/>
  <c r="P205" i="13"/>
  <c r="O205" i="13"/>
  <c r="N205" i="13"/>
  <c r="M205" i="13"/>
  <c r="L205" i="13"/>
  <c r="K205" i="13"/>
  <c r="J205" i="13"/>
  <c r="I205" i="13"/>
  <c r="H205" i="13"/>
  <c r="G205" i="13"/>
  <c r="F205" i="13"/>
  <c r="E205" i="13"/>
  <c r="D205" i="13"/>
  <c r="P204" i="13"/>
  <c r="O204" i="13"/>
  <c r="N204" i="13"/>
  <c r="M204" i="13"/>
  <c r="L204" i="13"/>
  <c r="K204" i="13"/>
  <c r="J204" i="13"/>
  <c r="I204" i="13"/>
  <c r="H204" i="13"/>
  <c r="H209" i="13" s="1"/>
  <c r="G204" i="13"/>
  <c r="F204" i="13"/>
  <c r="F209" i="13" s="1"/>
  <c r="E204" i="13"/>
  <c r="D204" i="13"/>
  <c r="D209" i="13" s="1"/>
  <c r="P199" i="13"/>
  <c r="O199" i="13"/>
  <c r="N199" i="13"/>
  <c r="M199" i="13"/>
  <c r="L199" i="13"/>
  <c r="K199" i="13"/>
  <c r="J199" i="13"/>
  <c r="I199" i="13"/>
  <c r="H199" i="13"/>
  <c r="G199" i="13"/>
  <c r="F199" i="13"/>
  <c r="E199" i="13"/>
  <c r="D199" i="13"/>
  <c r="P198" i="13"/>
  <c r="O198" i="13"/>
  <c r="N198" i="13"/>
  <c r="M198" i="13"/>
  <c r="L198" i="13"/>
  <c r="K198" i="13"/>
  <c r="J198" i="13"/>
  <c r="I198" i="13"/>
  <c r="H198" i="13"/>
  <c r="G198" i="13"/>
  <c r="F198" i="13"/>
  <c r="E198" i="13"/>
  <c r="D198" i="13"/>
  <c r="P197" i="13"/>
  <c r="O197" i="13"/>
  <c r="N197" i="13"/>
  <c r="M197" i="13"/>
  <c r="L197" i="13"/>
  <c r="K197" i="13"/>
  <c r="J197" i="13"/>
  <c r="I197" i="13"/>
  <c r="H197" i="13"/>
  <c r="G197" i="13"/>
  <c r="F197" i="13"/>
  <c r="E197" i="13"/>
  <c r="D197" i="13"/>
  <c r="P196" i="13"/>
  <c r="O196" i="13"/>
  <c r="N196" i="13"/>
  <c r="M196" i="13"/>
  <c r="L196" i="13"/>
  <c r="K196" i="13"/>
  <c r="J196" i="13"/>
  <c r="I196" i="13"/>
  <c r="H196" i="13"/>
  <c r="G196" i="13"/>
  <c r="F196" i="13"/>
  <c r="E196" i="13"/>
  <c r="D196" i="13"/>
  <c r="P191" i="13"/>
  <c r="O191" i="13"/>
  <c r="N191" i="13"/>
  <c r="M191" i="13"/>
  <c r="L191" i="13"/>
  <c r="K191" i="13"/>
  <c r="J191" i="13"/>
  <c r="I191" i="13"/>
  <c r="H191" i="13"/>
  <c r="G191" i="13"/>
  <c r="F191" i="13"/>
  <c r="E191" i="13"/>
  <c r="D191" i="13"/>
  <c r="P190" i="13"/>
  <c r="O190" i="13"/>
  <c r="N190" i="13"/>
  <c r="M190" i="13"/>
  <c r="L190" i="13"/>
  <c r="K190" i="13"/>
  <c r="J190" i="13"/>
  <c r="I190" i="13"/>
  <c r="H190" i="13"/>
  <c r="G190" i="13"/>
  <c r="F190" i="13"/>
  <c r="E190" i="13"/>
  <c r="D190" i="13"/>
  <c r="P189" i="13"/>
  <c r="O189" i="13"/>
  <c r="N189" i="13"/>
  <c r="M189" i="13"/>
  <c r="L189" i="13"/>
  <c r="K189" i="13"/>
  <c r="J189" i="13"/>
  <c r="I189" i="13"/>
  <c r="H189" i="13"/>
  <c r="G189" i="13"/>
  <c r="F189" i="13"/>
  <c r="E189" i="13"/>
  <c r="D189" i="13"/>
  <c r="P188" i="13"/>
  <c r="O188" i="13"/>
  <c r="N188" i="13"/>
  <c r="M188" i="13"/>
  <c r="L188" i="13"/>
  <c r="K188" i="13"/>
  <c r="J188" i="13"/>
  <c r="I188" i="13"/>
  <c r="H188" i="13"/>
  <c r="G188" i="13"/>
  <c r="F188" i="13"/>
  <c r="E188" i="13"/>
  <c r="D188" i="13"/>
  <c r="D185" i="13"/>
  <c r="P183" i="13"/>
  <c r="O183" i="13"/>
  <c r="N183" i="13"/>
  <c r="M183" i="13"/>
  <c r="L183" i="13"/>
  <c r="K183" i="13"/>
  <c r="J183" i="13"/>
  <c r="I183" i="13"/>
  <c r="H183" i="13"/>
  <c r="G183" i="13"/>
  <c r="F183" i="13"/>
  <c r="E183" i="13"/>
  <c r="D183" i="13"/>
  <c r="P182" i="13"/>
  <c r="O182" i="13"/>
  <c r="N182" i="13"/>
  <c r="M182" i="13"/>
  <c r="L182" i="13"/>
  <c r="K182" i="13"/>
  <c r="J182" i="13"/>
  <c r="I182" i="13"/>
  <c r="H182" i="13"/>
  <c r="G182" i="13"/>
  <c r="G185" i="13" s="1"/>
  <c r="F182" i="13"/>
  <c r="E182" i="13"/>
  <c r="D182" i="13"/>
  <c r="P181" i="13"/>
  <c r="O181" i="13"/>
  <c r="N181" i="13"/>
  <c r="M181" i="13"/>
  <c r="L181" i="13"/>
  <c r="K181" i="13"/>
  <c r="J181" i="13"/>
  <c r="I181" i="13"/>
  <c r="H181" i="13"/>
  <c r="F181" i="13"/>
  <c r="E181" i="13"/>
  <c r="D181" i="13"/>
  <c r="P180" i="13"/>
  <c r="O180" i="13"/>
  <c r="N180" i="13"/>
  <c r="M180" i="13"/>
  <c r="L180" i="13"/>
  <c r="K180" i="13"/>
  <c r="J180" i="13"/>
  <c r="I180" i="13"/>
  <c r="H180" i="13"/>
  <c r="F180" i="13"/>
  <c r="E180" i="13"/>
  <c r="D180" i="13"/>
  <c r="P175" i="13"/>
  <c r="O175" i="13"/>
  <c r="N175" i="13"/>
  <c r="M175" i="13"/>
  <c r="L175" i="13"/>
  <c r="K175" i="13"/>
  <c r="J175" i="13"/>
  <c r="I175" i="13"/>
  <c r="H175" i="13"/>
  <c r="G175" i="13"/>
  <c r="F175" i="13"/>
  <c r="E175" i="13"/>
  <c r="D175" i="13"/>
  <c r="P174" i="13"/>
  <c r="O174" i="13"/>
  <c r="N174" i="13"/>
  <c r="M174" i="13"/>
  <c r="L174" i="13"/>
  <c r="K174" i="13"/>
  <c r="J174" i="13"/>
  <c r="I174" i="13"/>
  <c r="H174" i="13"/>
  <c r="G174" i="13"/>
  <c r="F174" i="13"/>
  <c r="E174" i="13"/>
  <c r="D174" i="13"/>
  <c r="P173" i="13"/>
  <c r="O173" i="13"/>
  <c r="N173" i="13"/>
  <c r="M173" i="13"/>
  <c r="L173" i="13"/>
  <c r="K173" i="13"/>
  <c r="J173" i="13"/>
  <c r="J177" i="13" s="1"/>
  <c r="I173" i="13"/>
  <c r="H173" i="13"/>
  <c r="G173" i="13"/>
  <c r="F173" i="13"/>
  <c r="E173" i="13"/>
  <c r="D173" i="13"/>
  <c r="P172" i="13"/>
  <c r="O172" i="13"/>
  <c r="N172" i="13"/>
  <c r="M172" i="13"/>
  <c r="L172" i="13"/>
  <c r="K172" i="13"/>
  <c r="J172" i="13"/>
  <c r="I172" i="13"/>
  <c r="I177" i="13" s="1"/>
  <c r="H172" i="13"/>
  <c r="H177" i="13" s="1"/>
  <c r="G172" i="13"/>
  <c r="G177" i="13" s="1"/>
  <c r="F172" i="13"/>
  <c r="F177" i="13" s="1"/>
  <c r="F228" i="13" s="1"/>
  <c r="E172" i="13"/>
  <c r="E177" i="13" s="1"/>
  <c r="D172" i="13"/>
  <c r="P167" i="13"/>
  <c r="O167" i="13"/>
  <c r="N167" i="13"/>
  <c r="M167" i="13"/>
  <c r="L167" i="13"/>
  <c r="K167" i="13"/>
  <c r="J167" i="13"/>
  <c r="I167" i="13"/>
  <c r="H167" i="13"/>
  <c r="G167" i="13"/>
  <c r="F167" i="13"/>
  <c r="E167" i="13"/>
  <c r="D167" i="13"/>
  <c r="P166" i="13"/>
  <c r="O166" i="13"/>
  <c r="N166" i="13"/>
  <c r="M166" i="13"/>
  <c r="L166" i="13"/>
  <c r="K166" i="13"/>
  <c r="J166" i="13"/>
  <c r="I166" i="13"/>
  <c r="H166" i="13"/>
  <c r="G166" i="13"/>
  <c r="F166" i="13"/>
  <c r="F169" i="13" s="1"/>
  <c r="E166" i="13"/>
  <c r="D166" i="13"/>
  <c r="P165" i="13"/>
  <c r="O165" i="13"/>
  <c r="N165" i="13"/>
  <c r="M165" i="13"/>
  <c r="L165" i="13"/>
  <c r="K165" i="13"/>
  <c r="J165" i="13"/>
  <c r="I165" i="13"/>
  <c r="I169" i="13" s="1"/>
  <c r="H165" i="13"/>
  <c r="H169" i="13" s="1"/>
  <c r="G165" i="13"/>
  <c r="F165" i="13"/>
  <c r="E165" i="13"/>
  <c r="D165" i="13"/>
  <c r="P164" i="13"/>
  <c r="O164" i="13"/>
  <c r="N164" i="13"/>
  <c r="M164" i="13"/>
  <c r="L164" i="13"/>
  <c r="K164" i="13"/>
  <c r="J164" i="13"/>
  <c r="I164" i="13"/>
  <c r="H164" i="13"/>
  <c r="G164" i="13"/>
  <c r="F164" i="13"/>
  <c r="E164" i="13"/>
  <c r="D164" i="13"/>
  <c r="P159" i="13"/>
  <c r="O159" i="13"/>
  <c r="N159" i="13"/>
  <c r="M159" i="13"/>
  <c r="L159" i="13"/>
  <c r="K159" i="13"/>
  <c r="J159" i="13"/>
  <c r="I159" i="13"/>
  <c r="H159" i="13"/>
  <c r="G159" i="13"/>
  <c r="F159" i="13"/>
  <c r="E159" i="13"/>
  <c r="D159" i="13"/>
  <c r="P158" i="13"/>
  <c r="O158" i="13"/>
  <c r="N158" i="13"/>
  <c r="M158" i="13"/>
  <c r="L158" i="13"/>
  <c r="K158" i="13"/>
  <c r="J158" i="13"/>
  <c r="I158" i="13"/>
  <c r="H158" i="13"/>
  <c r="G158" i="13"/>
  <c r="F158" i="13"/>
  <c r="E158" i="13"/>
  <c r="D158" i="13"/>
  <c r="P157" i="13"/>
  <c r="O157" i="13"/>
  <c r="N157" i="13"/>
  <c r="M157" i="13"/>
  <c r="L157" i="13"/>
  <c r="K157" i="13"/>
  <c r="J157" i="13"/>
  <c r="J161" i="13" s="1"/>
  <c r="I157" i="13"/>
  <c r="H157" i="13"/>
  <c r="G157" i="13"/>
  <c r="F157" i="13"/>
  <c r="E157" i="13"/>
  <c r="D157" i="13"/>
  <c r="P156" i="13"/>
  <c r="O156" i="13"/>
  <c r="N156" i="13"/>
  <c r="M156" i="13"/>
  <c r="L156" i="13"/>
  <c r="K156" i="13"/>
  <c r="J156" i="13"/>
  <c r="I156" i="13"/>
  <c r="I161" i="13" s="1"/>
  <c r="H156" i="13"/>
  <c r="G156" i="13"/>
  <c r="F156" i="13"/>
  <c r="E156" i="13"/>
  <c r="E161" i="13" s="1"/>
  <c r="D156" i="13"/>
  <c r="D161" i="13" s="1"/>
  <c r="P151" i="13"/>
  <c r="O151" i="13"/>
  <c r="N151" i="13"/>
  <c r="M151" i="13"/>
  <c r="L151" i="13"/>
  <c r="K151" i="13"/>
  <c r="J151" i="13"/>
  <c r="I151" i="13"/>
  <c r="H151" i="13"/>
  <c r="G151" i="13"/>
  <c r="F151" i="13"/>
  <c r="E151" i="13"/>
  <c r="D151" i="13"/>
  <c r="P150" i="13"/>
  <c r="O150" i="13"/>
  <c r="N150" i="13"/>
  <c r="M150" i="13"/>
  <c r="L150" i="13"/>
  <c r="K150" i="13"/>
  <c r="J150" i="13"/>
  <c r="I150" i="13"/>
  <c r="H150" i="13"/>
  <c r="G150" i="13"/>
  <c r="F150" i="13"/>
  <c r="E150" i="13"/>
  <c r="D150" i="13"/>
  <c r="E149" i="13"/>
  <c r="E126" i="13"/>
  <c r="D126" i="13"/>
  <c r="H125" i="13"/>
  <c r="G125" i="13"/>
  <c r="E124" i="13"/>
  <c r="D124" i="13"/>
  <c r="D129" i="13" s="1"/>
  <c r="P119" i="13"/>
  <c r="J118" i="13"/>
  <c r="P117" i="13"/>
  <c r="L100" i="13"/>
  <c r="P75" i="13"/>
  <c r="P79" i="13" s="1"/>
  <c r="O75" i="13"/>
  <c r="O79" i="13" s="1"/>
  <c r="N75" i="13"/>
  <c r="N79" i="13" s="1"/>
  <c r="M75" i="13"/>
  <c r="M79" i="13" s="1"/>
  <c r="L75" i="13"/>
  <c r="L79" i="13" s="1"/>
  <c r="K75" i="13"/>
  <c r="J75" i="13"/>
  <c r="I75" i="13"/>
  <c r="H75" i="13"/>
  <c r="G75" i="13"/>
  <c r="F75" i="13"/>
  <c r="F78" i="13" s="1"/>
  <c r="E75" i="13"/>
  <c r="D75" i="13"/>
  <c r="P74" i="13"/>
  <c r="O74" i="13"/>
  <c r="N74" i="13"/>
  <c r="M74" i="13"/>
  <c r="L74" i="13"/>
  <c r="K74" i="13"/>
  <c r="J74" i="13"/>
  <c r="I74" i="13"/>
  <c r="H74" i="13"/>
  <c r="G74" i="13"/>
  <c r="F74" i="13"/>
  <c r="E74" i="13"/>
  <c r="D74" i="13"/>
  <c r="P69" i="13"/>
  <c r="O69" i="13"/>
  <c r="N69" i="13"/>
  <c r="M69" i="13"/>
  <c r="L69" i="13"/>
  <c r="K69" i="13"/>
  <c r="J69" i="13"/>
  <c r="I69" i="13"/>
  <c r="H69" i="13"/>
  <c r="G69" i="13"/>
  <c r="F69" i="13"/>
  <c r="E69" i="13"/>
  <c r="D69" i="13"/>
  <c r="P68" i="13"/>
  <c r="O68" i="13"/>
  <c r="N68" i="13"/>
  <c r="M68" i="13"/>
  <c r="L68" i="13"/>
  <c r="K68" i="13"/>
  <c r="J68" i="13"/>
  <c r="I68" i="13"/>
  <c r="I101" i="13" s="1"/>
  <c r="H68" i="13"/>
  <c r="G68" i="13"/>
  <c r="G149" i="13" s="1"/>
  <c r="F68" i="13"/>
  <c r="F149" i="13" s="1"/>
  <c r="E68" i="13"/>
  <c r="D68" i="13"/>
  <c r="P67" i="13"/>
  <c r="O67" i="13"/>
  <c r="N67" i="13"/>
  <c r="M67" i="13"/>
  <c r="L67" i="13"/>
  <c r="K67" i="13"/>
  <c r="K78" i="13" s="1"/>
  <c r="J67" i="13"/>
  <c r="J78" i="13" s="1"/>
  <c r="I67" i="13"/>
  <c r="H67" i="13"/>
  <c r="G67" i="13"/>
  <c r="F67" i="13"/>
  <c r="E67" i="13"/>
  <c r="D67" i="13"/>
  <c r="P66" i="13"/>
  <c r="O66" i="13"/>
  <c r="N66" i="13"/>
  <c r="M66" i="13"/>
  <c r="L66" i="13"/>
  <c r="K66" i="13"/>
  <c r="J66" i="13"/>
  <c r="I66" i="13"/>
  <c r="H66" i="13"/>
  <c r="G66" i="13"/>
  <c r="F66" i="13"/>
  <c r="E66" i="13"/>
  <c r="E148" i="13" s="1"/>
  <c r="E153" i="13" s="1"/>
  <c r="D66" i="13"/>
  <c r="D148" i="13" s="1"/>
  <c r="P61" i="13"/>
  <c r="O61" i="13"/>
  <c r="O143" i="13" s="1"/>
  <c r="N61" i="13"/>
  <c r="M61" i="13"/>
  <c r="M143" i="13" s="1"/>
  <c r="L61" i="13"/>
  <c r="K61" i="13"/>
  <c r="J61" i="13"/>
  <c r="I61" i="13"/>
  <c r="H61" i="13"/>
  <c r="G61" i="13"/>
  <c r="G143" i="13" s="1"/>
  <c r="F61" i="13"/>
  <c r="F143" i="13" s="1"/>
  <c r="E61" i="13"/>
  <c r="D61" i="13"/>
  <c r="P60" i="13"/>
  <c r="O60" i="13"/>
  <c r="N60" i="13"/>
  <c r="M60" i="13"/>
  <c r="L60" i="13"/>
  <c r="K60" i="13"/>
  <c r="J60" i="13"/>
  <c r="I60" i="13"/>
  <c r="H60" i="13"/>
  <c r="G60" i="13"/>
  <c r="F60" i="13"/>
  <c r="E60" i="13"/>
  <c r="E142" i="13" s="1"/>
  <c r="D60" i="13"/>
  <c r="P59" i="13"/>
  <c r="O59" i="13"/>
  <c r="N59" i="13"/>
  <c r="M59" i="13"/>
  <c r="M141" i="13" s="1"/>
  <c r="L59" i="13"/>
  <c r="K59" i="13"/>
  <c r="J59" i="13"/>
  <c r="I59" i="13"/>
  <c r="H59" i="13"/>
  <c r="G59" i="13"/>
  <c r="F59" i="13"/>
  <c r="E59" i="13"/>
  <c r="E63" i="13" s="1"/>
  <c r="D59" i="13"/>
  <c r="D141" i="13" s="1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P53" i="13"/>
  <c r="O53" i="13"/>
  <c r="N53" i="13"/>
  <c r="M53" i="13"/>
  <c r="L53" i="13"/>
  <c r="K53" i="13"/>
  <c r="J53" i="13"/>
  <c r="I53" i="13"/>
  <c r="H53" i="13"/>
  <c r="G53" i="13"/>
  <c r="G135" i="13" s="1"/>
  <c r="F53" i="13"/>
  <c r="E53" i="13"/>
  <c r="D53" i="13"/>
  <c r="P52" i="13"/>
  <c r="O52" i="13"/>
  <c r="O134" i="13" s="1"/>
  <c r="N52" i="13"/>
  <c r="M52" i="13"/>
  <c r="L52" i="13"/>
  <c r="K52" i="13"/>
  <c r="J52" i="13"/>
  <c r="I52" i="13"/>
  <c r="H52" i="13"/>
  <c r="G52" i="13"/>
  <c r="F52" i="13"/>
  <c r="E52" i="13"/>
  <c r="E134" i="13" s="1"/>
  <c r="D52" i="13"/>
  <c r="P51" i="13"/>
  <c r="O51" i="13"/>
  <c r="O133" i="13" s="1"/>
  <c r="N51" i="13"/>
  <c r="N133" i="13" s="1"/>
  <c r="M51" i="13"/>
  <c r="M133" i="13" s="1"/>
  <c r="L51" i="13"/>
  <c r="K51" i="13"/>
  <c r="J51" i="13"/>
  <c r="I51" i="13"/>
  <c r="H51" i="13"/>
  <c r="G51" i="13"/>
  <c r="F51" i="13"/>
  <c r="E51" i="13"/>
  <c r="E133" i="13" s="1"/>
  <c r="D51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P45" i="13"/>
  <c r="P127" i="13" s="1"/>
  <c r="O45" i="13"/>
  <c r="N45" i="13"/>
  <c r="M45" i="13"/>
  <c r="M127" i="13" s="1"/>
  <c r="L45" i="13"/>
  <c r="K45" i="13"/>
  <c r="J45" i="13"/>
  <c r="I45" i="13"/>
  <c r="H45" i="13"/>
  <c r="G45" i="13"/>
  <c r="F45" i="13"/>
  <c r="E45" i="13"/>
  <c r="E127" i="13" s="1"/>
  <c r="D45" i="13"/>
  <c r="D127" i="13" s="1"/>
  <c r="P44" i="13"/>
  <c r="P126" i="13" s="1"/>
  <c r="O44" i="13"/>
  <c r="O126" i="13" s="1"/>
  <c r="N44" i="13"/>
  <c r="M44" i="13"/>
  <c r="M126" i="13" s="1"/>
  <c r="L44" i="13"/>
  <c r="K44" i="13"/>
  <c r="J44" i="13"/>
  <c r="I44" i="13"/>
  <c r="H44" i="13"/>
  <c r="G44" i="13"/>
  <c r="F44" i="13"/>
  <c r="E44" i="13"/>
  <c r="D44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E125" i="13" s="1"/>
  <c r="D43" i="13"/>
  <c r="D125" i="13" s="1"/>
  <c r="P42" i="13"/>
  <c r="O42" i="13"/>
  <c r="N42" i="13"/>
  <c r="M42" i="13"/>
  <c r="L42" i="13"/>
  <c r="K42" i="13"/>
  <c r="J42" i="13"/>
  <c r="J47" i="13" s="1"/>
  <c r="I42" i="13"/>
  <c r="H42" i="13"/>
  <c r="G42" i="13"/>
  <c r="F42" i="13"/>
  <c r="E42" i="13"/>
  <c r="D42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E119" i="13" s="1"/>
  <c r="D37" i="13"/>
  <c r="P36" i="13"/>
  <c r="P118" i="13" s="1"/>
  <c r="O36" i="13"/>
  <c r="N36" i="13"/>
  <c r="M36" i="13"/>
  <c r="M118" i="13" s="1"/>
  <c r="L36" i="13"/>
  <c r="L118" i="13" s="1"/>
  <c r="K36" i="13"/>
  <c r="K118" i="13" s="1"/>
  <c r="J36" i="13"/>
  <c r="I36" i="13"/>
  <c r="H36" i="13"/>
  <c r="G36" i="13"/>
  <c r="F36" i="13"/>
  <c r="E36" i="13"/>
  <c r="D36" i="13"/>
  <c r="P35" i="13"/>
  <c r="O35" i="13"/>
  <c r="O117" i="13" s="1"/>
  <c r="N35" i="13"/>
  <c r="M35" i="13"/>
  <c r="L35" i="13"/>
  <c r="K35" i="13"/>
  <c r="J35" i="13"/>
  <c r="I35" i="13"/>
  <c r="H35" i="13"/>
  <c r="G35" i="13"/>
  <c r="F35" i="13"/>
  <c r="E35" i="13"/>
  <c r="E117" i="13" s="1"/>
  <c r="D35" i="13"/>
  <c r="D117" i="13" s="1"/>
  <c r="P34" i="13"/>
  <c r="P39" i="13" s="1"/>
  <c r="O34" i="13"/>
  <c r="N34" i="13"/>
  <c r="N116" i="13" s="1"/>
  <c r="M34" i="13"/>
  <c r="L34" i="13"/>
  <c r="K34" i="13"/>
  <c r="J34" i="13"/>
  <c r="I34" i="13"/>
  <c r="I116" i="13" s="1"/>
  <c r="H34" i="13"/>
  <c r="G34" i="13"/>
  <c r="G116" i="13" s="1"/>
  <c r="F34" i="13"/>
  <c r="E34" i="13"/>
  <c r="D34" i="13"/>
  <c r="P29" i="13"/>
  <c r="O29" i="13"/>
  <c r="N29" i="13"/>
  <c r="M29" i="13"/>
  <c r="L29" i="13"/>
  <c r="K29" i="13"/>
  <c r="J29" i="13"/>
  <c r="I29" i="13"/>
  <c r="H29" i="13"/>
  <c r="G29" i="13"/>
  <c r="F29" i="13"/>
  <c r="F111" i="13" s="1"/>
  <c r="E29" i="13"/>
  <c r="E111" i="13" s="1"/>
  <c r="D29" i="13"/>
  <c r="D111" i="13" s="1"/>
  <c r="P28" i="13"/>
  <c r="O28" i="13"/>
  <c r="O110" i="13" s="1"/>
  <c r="N28" i="13"/>
  <c r="N31" i="13" s="1"/>
  <c r="M28" i="13"/>
  <c r="L28" i="13"/>
  <c r="K28" i="13"/>
  <c r="J28" i="13"/>
  <c r="I28" i="13"/>
  <c r="I110" i="13" s="1"/>
  <c r="H28" i="13"/>
  <c r="H110" i="13" s="1"/>
  <c r="G28" i="13"/>
  <c r="G110" i="13" s="1"/>
  <c r="F28" i="13"/>
  <c r="F110" i="13" s="1"/>
  <c r="E28" i="13"/>
  <c r="E110" i="13" s="1"/>
  <c r="D28" i="13"/>
  <c r="D110" i="13" s="1"/>
  <c r="P27" i="13"/>
  <c r="O27" i="13"/>
  <c r="N27" i="13"/>
  <c r="M27" i="13"/>
  <c r="L27" i="13"/>
  <c r="K27" i="13"/>
  <c r="J27" i="13"/>
  <c r="I27" i="13"/>
  <c r="H27" i="13"/>
  <c r="G27" i="13"/>
  <c r="F27" i="13"/>
  <c r="E27" i="13"/>
  <c r="E109" i="13" s="1"/>
  <c r="D27" i="13"/>
  <c r="P26" i="13"/>
  <c r="O26" i="13"/>
  <c r="O108" i="13" s="1"/>
  <c r="N26" i="13"/>
  <c r="M26" i="13"/>
  <c r="M108" i="13" s="1"/>
  <c r="L26" i="13"/>
  <c r="K26" i="13"/>
  <c r="J26" i="13"/>
  <c r="I26" i="13"/>
  <c r="H26" i="13"/>
  <c r="G26" i="13"/>
  <c r="G108" i="13" s="1"/>
  <c r="F26" i="13"/>
  <c r="F108" i="13" s="1"/>
  <c r="E26" i="13"/>
  <c r="D26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E103" i="13" s="1"/>
  <c r="D21" i="13"/>
  <c r="P20" i="13"/>
  <c r="O20" i="13"/>
  <c r="O102" i="13" s="1"/>
  <c r="N20" i="13"/>
  <c r="N102" i="13" s="1"/>
  <c r="M20" i="13"/>
  <c r="M102" i="13" s="1"/>
  <c r="L20" i="13"/>
  <c r="K20" i="13"/>
  <c r="J20" i="13"/>
  <c r="I20" i="13"/>
  <c r="H20" i="13"/>
  <c r="G20" i="13"/>
  <c r="F20" i="13"/>
  <c r="F102" i="13" s="1"/>
  <c r="E20" i="13"/>
  <c r="E102" i="13" s="1"/>
  <c r="D20" i="13"/>
  <c r="D102" i="13" s="1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P18" i="13"/>
  <c r="O18" i="13"/>
  <c r="O100" i="13" s="1"/>
  <c r="N18" i="13"/>
  <c r="M18" i="13"/>
  <c r="M100" i="13" s="1"/>
  <c r="L18" i="13"/>
  <c r="K18" i="13"/>
  <c r="J18" i="13"/>
  <c r="I18" i="13"/>
  <c r="H18" i="13"/>
  <c r="G18" i="13"/>
  <c r="F18" i="13"/>
  <c r="E18" i="13"/>
  <c r="D18" i="13"/>
  <c r="P13" i="13"/>
  <c r="P95" i="13" s="1"/>
  <c r="O13" i="13"/>
  <c r="N13" i="13"/>
  <c r="M13" i="13"/>
  <c r="L13" i="13"/>
  <c r="K13" i="13"/>
  <c r="J13" i="13"/>
  <c r="I13" i="13"/>
  <c r="H13" i="13"/>
  <c r="G13" i="13"/>
  <c r="F13" i="13"/>
  <c r="E13" i="13"/>
  <c r="D13" i="13"/>
  <c r="P12" i="13"/>
  <c r="O12" i="13"/>
  <c r="O94" i="13" s="1"/>
  <c r="N12" i="13"/>
  <c r="N94" i="13" s="1"/>
  <c r="M12" i="13"/>
  <c r="M94" i="13" s="1"/>
  <c r="L12" i="13"/>
  <c r="L94" i="13" s="1"/>
  <c r="K12" i="13"/>
  <c r="J12" i="13"/>
  <c r="J94" i="13" s="1"/>
  <c r="I12" i="13"/>
  <c r="H12" i="13"/>
  <c r="G12" i="13"/>
  <c r="G94" i="13" s="1"/>
  <c r="F12" i="13"/>
  <c r="E12" i="13"/>
  <c r="D12" i="13"/>
  <c r="D94" i="13" s="1"/>
  <c r="P11" i="13"/>
  <c r="O11" i="13"/>
  <c r="N11" i="13"/>
  <c r="M11" i="13"/>
  <c r="L11" i="13"/>
  <c r="K11" i="13"/>
  <c r="J11" i="13"/>
  <c r="I11" i="13"/>
  <c r="I93" i="13" s="1"/>
  <c r="H11" i="13"/>
  <c r="G11" i="13"/>
  <c r="F11" i="13"/>
  <c r="E11" i="13"/>
  <c r="D11" i="13"/>
  <c r="P10" i="13"/>
  <c r="O10" i="13"/>
  <c r="N10" i="13"/>
  <c r="M10" i="13"/>
  <c r="M92" i="13" s="1"/>
  <c r="L10" i="13"/>
  <c r="K10" i="13"/>
  <c r="J10" i="13"/>
  <c r="I10" i="13"/>
  <c r="H10" i="13"/>
  <c r="G10" i="13"/>
  <c r="F10" i="13"/>
  <c r="E10" i="13"/>
  <c r="E92" i="13" s="1"/>
  <c r="D10" i="13"/>
  <c r="AL110" i="12"/>
  <c r="AK110" i="12"/>
  <c r="AJ110" i="12"/>
  <c r="AI110" i="12"/>
  <c r="AH110" i="12"/>
  <c r="AG110" i="12"/>
  <c r="AF110" i="12"/>
  <c r="AE110" i="12"/>
  <c r="AD110" i="12"/>
  <c r="AC110" i="12"/>
  <c r="AB110" i="12"/>
  <c r="AA110" i="12"/>
  <c r="Z110" i="12"/>
  <c r="Y110" i="12"/>
  <c r="X110" i="12"/>
  <c r="W110" i="12"/>
  <c r="V110" i="12"/>
  <c r="U110" i="12"/>
  <c r="T110" i="12"/>
  <c r="S110" i="12"/>
  <c r="R110" i="12"/>
  <c r="Q110" i="12"/>
  <c r="P110" i="12"/>
  <c r="O110" i="12"/>
  <c r="N110" i="12"/>
  <c r="M110" i="12"/>
  <c r="L110" i="12"/>
  <c r="K110" i="12"/>
  <c r="J110" i="12"/>
  <c r="I110" i="12"/>
  <c r="H110" i="12"/>
  <c r="G110" i="12"/>
  <c r="F110" i="12"/>
  <c r="E110" i="12"/>
  <c r="AL109" i="12"/>
  <c r="AK109" i="12"/>
  <c r="AJ109" i="12"/>
  <c r="AI109" i="12"/>
  <c r="AH109" i="12"/>
  <c r="AG109" i="12"/>
  <c r="AF109" i="12"/>
  <c r="AE109" i="12"/>
  <c r="AD109" i="12"/>
  <c r="AC109" i="12"/>
  <c r="AB109" i="12"/>
  <c r="AA109" i="12"/>
  <c r="Z109" i="12"/>
  <c r="Y109" i="12"/>
  <c r="X109" i="12"/>
  <c r="W109" i="12"/>
  <c r="V109" i="12"/>
  <c r="U109" i="12"/>
  <c r="T109" i="12"/>
  <c r="S109" i="12"/>
  <c r="R109" i="12"/>
  <c r="Q109" i="12"/>
  <c r="P109" i="12"/>
  <c r="O109" i="12"/>
  <c r="N109" i="12"/>
  <c r="M109" i="12"/>
  <c r="L109" i="12"/>
  <c r="K109" i="12"/>
  <c r="J109" i="12"/>
  <c r="I109" i="12"/>
  <c r="H109" i="12"/>
  <c r="G109" i="12"/>
  <c r="F109" i="12"/>
  <c r="E109" i="12"/>
  <c r="AL108" i="12"/>
  <c r="AK108" i="12"/>
  <c r="AJ108" i="12"/>
  <c r="AI108" i="12"/>
  <c r="AH108" i="12"/>
  <c r="AG108" i="12"/>
  <c r="AF108" i="12"/>
  <c r="AE108" i="12"/>
  <c r="AD108" i="12"/>
  <c r="AC108" i="12"/>
  <c r="AB108" i="12"/>
  <c r="AA108" i="12"/>
  <c r="Z108" i="12"/>
  <c r="Y108" i="12"/>
  <c r="X108" i="12"/>
  <c r="W108" i="12"/>
  <c r="V108" i="12"/>
  <c r="U108" i="12"/>
  <c r="T108" i="12"/>
  <c r="S108" i="12"/>
  <c r="R108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E108" i="12"/>
  <c r="AL107" i="12"/>
  <c r="AK107" i="12"/>
  <c r="AJ107" i="12"/>
  <c r="AI107" i="12"/>
  <c r="AH107" i="12"/>
  <c r="AG107" i="12"/>
  <c r="AF107" i="12"/>
  <c r="AE107" i="12"/>
  <c r="AD107" i="12"/>
  <c r="AC107" i="12"/>
  <c r="AB107" i="12"/>
  <c r="AA107" i="12"/>
  <c r="Z107" i="12"/>
  <c r="Y107" i="12"/>
  <c r="X107" i="12"/>
  <c r="W107" i="12"/>
  <c r="V107" i="12"/>
  <c r="U107" i="12"/>
  <c r="T107" i="12"/>
  <c r="S107" i="12"/>
  <c r="R107" i="12"/>
  <c r="Q107" i="12"/>
  <c r="P107" i="12"/>
  <c r="O107" i="12"/>
  <c r="N107" i="12"/>
  <c r="M107" i="12"/>
  <c r="L107" i="12"/>
  <c r="K107" i="12"/>
  <c r="J107" i="12"/>
  <c r="I107" i="12"/>
  <c r="H107" i="12"/>
  <c r="G107" i="12"/>
  <c r="F107" i="12"/>
  <c r="E107" i="12"/>
  <c r="AL106" i="12"/>
  <c r="AN106" i="12" s="1"/>
  <c r="AK106" i="12"/>
  <c r="AJ106" i="12"/>
  <c r="AI106" i="12"/>
  <c r="AH106" i="12"/>
  <c r="AG106" i="12"/>
  <c r="AF106" i="12"/>
  <c r="AE106" i="12"/>
  <c r="AD106" i="12"/>
  <c r="AC106" i="12"/>
  <c r="AB106" i="12"/>
  <c r="AA106" i="12"/>
  <c r="Z106" i="12"/>
  <c r="Y106" i="12"/>
  <c r="X106" i="12"/>
  <c r="W106" i="12"/>
  <c r="V106" i="12"/>
  <c r="U106" i="12"/>
  <c r="T106" i="12"/>
  <c r="S106" i="12"/>
  <c r="R106" i="12"/>
  <c r="Q106" i="12"/>
  <c r="P106" i="12"/>
  <c r="O106" i="12"/>
  <c r="N106" i="12"/>
  <c r="M106" i="12"/>
  <c r="L106" i="12"/>
  <c r="K106" i="12"/>
  <c r="J106" i="12"/>
  <c r="I106" i="12"/>
  <c r="H106" i="12"/>
  <c r="G106" i="12"/>
  <c r="F106" i="12"/>
  <c r="E106" i="12"/>
  <c r="AL105" i="12"/>
  <c r="AK105" i="12"/>
  <c r="AJ105" i="12"/>
  <c r="AI105" i="12"/>
  <c r="AH105" i="12"/>
  <c r="AG105" i="12"/>
  <c r="AF105" i="12"/>
  <c r="AE105" i="12"/>
  <c r="AD105" i="12"/>
  <c r="AC105" i="12"/>
  <c r="AB105" i="12"/>
  <c r="AA105" i="12"/>
  <c r="Z105" i="12"/>
  <c r="Y105" i="12"/>
  <c r="X105" i="12"/>
  <c r="W105" i="12"/>
  <c r="V105" i="12"/>
  <c r="U105" i="12"/>
  <c r="T105" i="12"/>
  <c r="S105" i="12"/>
  <c r="R105" i="12"/>
  <c r="Q105" i="12"/>
  <c r="P105" i="12"/>
  <c r="O105" i="12"/>
  <c r="N105" i="12"/>
  <c r="M105" i="12"/>
  <c r="L105" i="12"/>
  <c r="K105" i="12"/>
  <c r="J105" i="12"/>
  <c r="I105" i="12"/>
  <c r="H105" i="12"/>
  <c r="G105" i="12"/>
  <c r="F105" i="12"/>
  <c r="E105" i="12"/>
  <c r="AL104" i="12"/>
  <c r="AK104" i="12"/>
  <c r="AJ104" i="12"/>
  <c r="AI104" i="12"/>
  <c r="AH104" i="12"/>
  <c r="AG104" i="12"/>
  <c r="AF104" i="12"/>
  <c r="AE104" i="12"/>
  <c r="AD104" i="12"/>
  <c r="AC104" i="12"/>
  <c r="AB104" i="12"/>
  <c r="AA104" i="12"/>
  <c r="Z104" i="12"/>
  <c r="Y104" i="12"/>
  <c r="X104" i="12"/>
  <c r="W104" i="12"/>
  <c r="V104" i="12"/>
  <c r="U104" i="12"/>
  <c r="T104" i="12"/>
  <c r="S104" i="12"/>
  <c r="R104" i="12"/>
  <c r="Q104" i="12"/>
  <c r="P104" i="12"/>
  <c r="O104" i="12"/>
  <c r="N104" i="12"/>
  <c r="M104" i="12"/>
  <c r="L104" i="12"/>
  <c r="K104" i="12"/>
  <c r="J104" i="12"/>
  <c r="I104" i="12"/>
  <c r="H104" i="12"/>
  <c r="G104" i="12"/>
  <c r="F104" i="12"/>
  <c r="E104" i="12"/>
  <c r="AL103" i="12"/>
  <c r="AK103" i="12"/>
  <c r="AJ103" i="12"/>
  <c r="AI103" i="12"/>
  <c r="AH103" i="12"/>
  <c r="AG103" i="12"/>
  <c r="AF103" i="12"/>
  <c r="AE103" i="12"/>
  <c r="AD103" i="12"/>
  <c r="AC103" i="12"/>
  <c r="AB103" i="12"/>
  <c r="AA103" i="12"/>
  <c r="Z103" i="12"/>
  <c r="Y103" i="12"/>
  <c r="X103" i="12"/>
  <c r="W103" i="12"/>
  <c r="V103" i="12"/>
  <c r="U103" i="12"/>
  <c r="T103" i="12"/>
  <c r="S103" i="12"/>
  <c r="R103" i="12"/>
  <c r="Q103" i="12"/>
  <c r="P103" i="12"/>
  <c r="O103" i="12"/>
  <c r="N103" i="12"/>
  <c r="M103" i="12"/>
  <c r="L103" i="12"/>
  <c r="K103" i="12"/>
  <c r="J103" i="12"/>
  <c r="I103" i="12"/>
  <c r="H103" i="12"/>
  <c r="G103" i="12"/>
  <c r="F103" i="12"/>
  <c r="E103" i="12"/>
  <c r="AL102" i="12"/>
  <c r="AK102" i="12"/>
  <c r="AJ102" i="12"/>
  <c r="AI102" i="12"/>
  <c r="AH102" i="12"/>
  <c r="AG102" i="12"/>
  <c r="AF102" i="12"/>
  <c r="AE102" i="12"/>
  <c r="AD102" i="12"/>
  <c r="AC102" i="12"/>
  <c r="AB102" i="12"/>
  <c r="AA102" i="12"/>
  <c r="Z102" i="12"/>
  <c r="Y102" i="12"/>
  <c r="X102" i="12"/>
  <c r="W102" i="12"/>
  <c r="V102" i="12"/>
  <c r="U102" i="12"/>
  <c r="T102" i="12"/>
  <c r="S102" i="12"/>
  <c r="R102" i="12"/>
  <c r="Q102" i="12"/>
  <c r="P102" i="12"/>
  <c r="O102" i="12"/>
  <c r="N102" i="12"/>
  <c r="M102" i="12"/>
  <c r="L102" i="12"/>
  <c r="K102" i="12"/>
  <c r="J102" i="12"/>
  <c r="I102" i="12"/>
  <c r="H102" i="12"/>
  <c r="G102" i="12"/>
  <c r="F102" i="12"/>
  <c r="E102" i="12"/>
  <c r="AL101" i="12"/>
  <c r="AK101" i="12"/>
  <c r="AJ101" i="12"/>
  <c r="AI101" i="12"/>
  <c r="AH101" i="12"/>
  <c r="AG101" i="12"/>
  <c r="AF101" i="12"/>
  <c r="AE101" i="12"/>
  <c r="AD101" i="12"/>
  <c r="AC101" i="12"/>
  <c r="AB101" i="12"/>
  <c r="AA101" i="12"/>
  <c r="Z101" i="12"/>
  <c r="Y101" i="12"/>
  <c r="X101" i="12"/>
  <c r="W101" i="12"/>
  <c r="V101" i="12"/>
  <c r="U101" i="12"/>
  <c r="T101" i="12"/>
  <c r="S101" i="12"/>
  <c r="R101" i="12"/>
  <c r="Q101" i="12"/>
  <c r="P101" i="12"/>
  <c r="O101" i="12"/>
  <c r="N101" i="12"/>
  <c r="M101" i="12"/>
  <c r="L101" i="12"/>
  <c r="K101" i="12"/>
  <c r="J101" i="12"/>
  <c r="I101" i="12"/>
  <c r="H101" i="12"/>
  <c r="G101" i="12"/>
  <c r="F101" i="12"/>
  <c r="E101" i="12"/>
  <c r="AL100" i="12"/>
  <c r="AK100" i="12"/>
  <c r="AJ100" i="12"/>
  <c r="AI100" i="12"/>
  <c r="AH100" i="12"/>
  <c r="AG100" i="12"/>
  <c r="AF100" i="12"/>
  <c r="AE100" i="12"/>
  <c r="AD100" i="12"/>
  <c r="AC100" i="12"/>
  <c r="AB100" i="12"/>
  <c r="AA100" i="12"/>
  <c r="Z100" i="12"/>
  <c r="Y100" i="12"/>
  <c r="X100" i="12"/>
  <c r="W100" i="12"/>
  <c r="V100" i="12"/>
  <c r="U100" i="12"/>
  <c r="T100" i="12"/>
  <c r="S100" i="12"/>
  <c r="R100" i="12"/>
  <c r="Q100" i="12"/>
  <c r="P100" i="12"/>
  <c r="O100" i="12"/>
  <c r="N100" i="12"/>
  <c r="M100" i="12"/>
  <c r="L100" i="12"/>
  <c r="K100" i="12"/>
  <c r="J100" i="12"/>
  <c r="I100" i="12"/>
  <c r="H100" i="12"/>
  <c r="G100" i="12"/>
  <c r="F100" i="12"/>
  <c r="E100" i="12"/>
  <c r="AL99" i="12"/>
  <c r="AK99" i="12"/>
  <c r="AJ99" i="12"/>
  <c r="AI99" i="12"/>
  <c r="AH99" i="12"/>
  <c r="AG99" i="12"/>
  <c r="AF99" i="12"/>
  <c r="AE99" i="12"/>
  <c r="AD99" i="12"/>
  <c r="AC99" i="12"/>
  <c r="AB99" i="12"/>
  <c r="AA99" i="12"/>
  <c r="Z99" i="12"/>
  <c r="Y99" i="12"/>
  <c r="X99" i="12"/>
  <c r="W99" i="12"/>
  <c r="V99" i="12"/>
  <c r="U99" i="12"/>
  <c r="T99" i="12"/>
  <c r="S99" i="12"/>
  <c r="R99" i="12"/>
  <c r="Q99" i="12"/>
  <c r="P99" i="12"/>
  <c r="O99" i="12"/>
  <c r="N99" i="12"/>
  <c r="M99" i="12"/>
  <c r="L99" i="12"/>
  <c r="K99" i="12"/>
  <c r="J99" i="12"/>
  <c r="I99" i="12"/>
  <c r="H99" i="12"/>
  <c r="G99" i="12"/>
  <c r="F99" i="12"/>
  <c r="E99" i="12"/>
  <c r="AL98" i="12"/>
  <c r="AK98" i="12"/>
  <c r="AJ98" i="12"/>
  <c r="AI98" i="12"/>
  <c r="AH98" i="12"/>
  <c r="AG98" i="12"/>
  <c r="AF98" i="12"/>
  <c r="AE98" i="12"/>
  <c r="AD98" i="12"/>
  <c r="AC98" i="12"/>
  <c r="AB98" i="12"/>
  <c r="AA98" i="12"/>
  <c r="Z98" i="12"/>
  <c r="Y98" i="12"/>
  <c r="X98" i="12"/>
  <c r="W98" i="12"/>
  <c r="V98" i="12"/>
  <c r="U98" i="12"/>
  <c r="T98" i="12"/>
  <c r="S98" i="12"/>
  <c r="R98" i="12"/>
  <c r="Q98" i="12"/>
  <c r="P98" i="12"/>
  <c r="O98" i="12"/>
  <c r="N98" i="12"/>
  <c r="M98" i="12"/>
  <c r="L98" i="12"/>
  <c r="K98" i="12"/>
  <c r="J98" i="12"/>
  <c r="I98" i="12"/>
  <c r="H98" i="12"/>
  <c r="G98" i="12"/>
  <c r="F98" i="12"/>
  <c r="E98" i="12"/>
  <c r="AL97" i="12"/>
  <c r="AK97" i="12"/>
  <c r="AJ97" i="12"/>
  <c r="AI97" i="12"/>
  <c r="AH97" i="12"/>
  <c r="AG97" i="12"/>
  <c r="AF97" i="12"/>
  <c r="AE97" i="12"/>
  <c r="AD97" i="12"/>
  <c r="AC97" i="12"/>
  <c r="AB97" i="12"/>
  <c r="AA97" i="12"/>
  <c r="Z97" i="12"/>
  <c r="Y97" i="12"/>
  <c r="X97" i="12"/>
  <c r="W97" i="12"/>
  <c r="V97" i="12"/>
  <c r="U97" i="12"/>
  <c r="T97" i="12"/>
  <c r="S97" i="12"/>
  <c r="R97" i="12"/>
  <c r="Q97" i="12"/>
  <c r="P97" i="12"/>
  <c r="O97" i="12"/>
  <c r="N97" i="12"/>
  <c r="M97" i="12"/>
  <c r="L97" i="12"/>
  <c r="K97" i="12"/>
  <c r="J97" i="12"/>
  <c r="I97" i="12"/>
  <c r="H97" i="12"/>
  <c r="G97" i="12"/>
  <c r="F97" i="12"/>
  <c r="E97" i="12"/>
  <c r="AL96" i="12"/>
  <c r="AK96" i="12"/>
  <c r="AJ96" i="12"/>
  <c r="AI96" i="12"/>
  <c r="AH96" i="12"/>
  <c r="AG96" i="12"/>
  <c r="AF96" i="12"/>
  <c r="AE96" i="12"/>
  <c r="AD96" i="12"/>
  <c r="AC96" i="12"/>
  <c r="AB96" i="12"/>
  <c r="AA96" i="12"/>
  <c r="Z96" i="12"/>
  <c r="Y96" i="12"/>
  <c r="X96" i="12"/>
  <c r="W96" i="12"/>
  <c r="V96" i="12"/>
  <c r="U96" i="12"/>
  <c r="T96" i="12"/>
  <c r="S96" i="12"/>
  <c r="R96" i="12"/>
  <c r="Q96" i="12"/>
  <c r="P96" i="12"/>
  <c r="O96" i="12"/>
  <c r="N96" i="12"/>
  <c r="M96" i="12"/>
  <c r="L96" i="12"/>
  <c r="K96" i="12"/>
  <c r="J96" i="12"/>
  <c r="I96" i="12"/>
  <c r="H96" i="12"/>
  <c r="G96" i="12"/>
  <c r="F96" i="12"/>
  <c r="E96" i="12"/>
  <c r="AL95" i="12"/>
  <c r="AK95" i="12"/>
  <c r="AJ95" i="12"/>
  <c r="AI95" i="12"/>
  <c r="AH95" i="12"/>
  <c r="AG95" i="12"/>
  <c r="AF95" i="12"/>
  <c r="AE95" i="12"/>
  <c r="AD95" i="12"/>
  <c r="AC95" i="12"/>
  <c r="AB95" i="12"/>
  <c r="AA95" i="12"/>
  <c r="Z95" i="12"/>
  <c r="Y95" i="12"/>
  <c r="X95" i="12"/>
  <c r="W95" i="12"/>
  <c r="V95" i="12"/>
  <c r="U95" i="12"/>
  <c r="T95" i="12"/>
  <c r="S95" i="12"/>
  <c r="R95" i="12"/>
  <c r="Q95" i="12"/>
  <c r="P95" i="12"/>
  <c r="O95" i="12"/>
  <c r="N95" i="12"/>
  <c r="M95" i="12"/>
  <c r="L95" i="12"/>
  <c r="K95" i="12"/>
  <c r="J95" i="12"/>
  <c r="I95" i="12"/>
  <c r="H95" i="12"/>
  <c r="G95" i="12"/>
  <c r="F95" i="12"/>
  <c r="E95" i="12"/>
  <c r="AL94" i="12"/>
  <c r="AK94" i="12"/>
  <c r="AJ94" i="12"/>
  <c r="AI94" i="12"/>
  <c r="AH94" i="12"/>
  <c r="AG94" i="12"/>
  <c r="AF94" i="12"/>
  <c r="AE94" i="12"/>
  <c r="AD94" i="12"/>
  <c r="AC94" i="12"/>
  <c r="AB94" i="12"/>
  <c r="AA94" i="12"/>
  <c r="Z94" i="12"/>
  <c r="Y94" i="12"/>
  <c r="X94" i="12"/>
  <c r="W94" i="12"/>
  <c r="V94" i="12"/>
  <c r="U94" i="12"/>
  <c r="T94" i="12"/>
  <c r="S94" i="12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AL93" i="12"/>
  <c r="AK93" i="12"/>
  <c r="AJ93" i="12"/>
  <c r="AI93" i="12"/>
  <c r="AH93" i="12"/>
  <c r="AG93" i="12"/>
  <c r="AF93" i="12"/>
  <c r="AE93" i="12"/>
  <c r="AD93" i="12"/>
  <c r="AC93" i="12"/>
  <c r="AB93" i="12"/>
  <c r="AA93" i="12"/>
  <c r="Z93" i="12"/>
  <c r="Y93" i="12"/>
  <c r="X93" i="12"/>
  <c r="W93" i="12"/>
  <c r="V93" i="12"/>
  <c r="U93" i="12"/>
  <c r="T93" i="12"/>
  <c r="S93" i="12"/>
  <c r="R93" i="12"/>
  <c r="Q93" i="12"/>
  <c r="P93" i="12"/>
  <c r="O93" i="12"/>
  <c r="N93" i="12"/>
  <c r="M93" i="12"/>
  <c r="L93" i="12"/>
  <c r="K93" i="12"/>
  <c r="J93" i="12"/>
  <c r="I93" i="12"/>
  <c r="H93" i="12"/>
  <c r="G93" i="12"/>
  <c r="F93" i="12"/>
  <c r="E93" i="12"/>
  <c r="AL92" i="12"/>
  <c r="AN92" i="12" s="1"/>
  <c r="AK92" i="12"/>
  <c r="AJ92" i="12"/>
  <c r="AI92" i="12"/>
  <c r="AH92" i="12"/>
  <c r="AG92" i="12"/>
  <c r="AF92" i="12"/>
  <c r="AE92" i="12"/>
  <c r="AD92" i="12"/>
  <c r="AC92" i="12"/>
  <c r="AB92" i="12"/>
  <c r="AA92" i="12"/>
  <c r="Z92" i="12"/>
  <c r="Y92" i="12"/>
  <c r="X92" i="12"/>
  <c r="W92" i="12"/>
  <c r="V92" i="12"/>
  <c r="U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E92" i="12"/>
  <c r="AL91" i="12"/>
  <c r="AK91" i="12"/>
  <c r="AJ91" i="12"/>
  <c r="AI91" i="12"/>
  <c r="AH91" i="12"/>
  <c r="AG91" i="12"/>
  <c r="AF91" i="12"/>
  <c r="AE91" i="12"/>
  <c r="AD91" i="12"/>
  <c r="AC91" i="12"/>
  <c r="AB91" i="12"/>
  <c r="AA91" i="12"/>
  <c r="Z91" i="12"/>
  <c r="Y91" i="12"/>
  <c r="X91" i="12"/>
  <c r="W91" i="12"/>
  <c r="V91" i="12"/>
  <c r="U91" i="12"/>
  <c r="T91" i="12"/>
  <c r="S91" i="12"/>
  <c r="R91" i="12"/>
  <c r="Q91" i="12"/>
  <c r="P91" i="12"/>
  <c r="O91" i="12"/>
  <c r="N91" i="12"/>
  <c r="M91" i="12"/>
  <c r="L91" i="12"/>
  <c r="K91" i="12"/>
  <c r="J91" i="12"/>
  <c r="I91" i="12"/>
  <c r="H91" i="12"/>
  <c r="G91" i="12"/>
  <c r="F91" i="12"/>
  <c r="E91" i="12"/>
  <c r="AL90" i="12"/>
  <c r="AK90" i="12"/>
  <c r="AJ90" i="12"/>
  <c r="AI90" i="12"/>
  <c r="AH90" i="12"/>
  <c r="AG90" i="12"/>
  <c r="AF90" i="12"/>
  <c r="AE90" i="12"/>
  <c r="AD90" i="12"/>
  <c r="AC90" i="12"/>
  <c r="AB90" i="12"/>
  <c r="AA90" i="12"/>
  <c r="Z90" i="12"/>
  <c r="Y90" i="12"/>
  <c r="X90" i="12"/>
  <c r="W90" i="12"/>
  <c r="V90" i="12"/>
  <c r="U90" i="12"/>
  <c r="T90" i="12"/>
  <c r="S90" i="12"/>
  <c r="R90" i="12"/>
  <c r="Q90" i="12"/>
  <c r="P90" i="12"/>
  <c r="O90" i="12"/>
  <c r="N90" i="12"/>
  <c r="M90" i="12"/>
  <c r="L90" i="12"/>
  <c r="K90" i="12"/>
  <c r="J90" i="12"/>
  <c r="I90" i="12"/>
  <c r="H90" i="12"/>
  <c r="G90" i="12"/>
  <c r="F90" i="12"/>
  <c r="E90" i="12"/>
  <c r="AL89" i="12"/>
  <c r="AK89" i="12"/>
  <c r="AJ89" i="12"/>
  <c r="AI89" i="12"/>
  <c r="AH89" i="12"/>
  <c r="AG89" i="12"/>
  <c r="AF89" i="12"/>
  <c r="AE89" i="12"/>
  <c r="AD89" i="12"/>
  <c r="AC89" i="12"/>
  <c r="AB89" i="12"/>
  <c r="AA89" i="12"/>
  <c r="Z89" i="12"/>
  <c r="Y89" i="12"/>
  <c r="X89" i="12"/>
  <c r="W89" i="12"/>
  <c r="V89" i="12"/>
  <c r="U89" i="12"/>
  <c r="T89" i="12"/>
  <c r="S89" i="12"/>
  <c r="R89" i="12"/>
  <c r="Q89" i="12"/>
  <c r="P89" i="12"/>
  <c r="O89" i="12"/>
  <c r="N89" i="12"/>
  <c r="M89" i="12"/>
  <c r="L89" i="12"/>
  <c r="K89" i="12"/>
  <c r="J89" i="12"/>
  <c r="I89" i="12"/>
  <c r="H89" i="12"/>
  <c r="G89" i="12"/>
  <c r="F89" i="12"/>
  <c r="E89" i="12"/>
  <c r="AL88" i="12"/>
  <c r="AK88" i="12"/>
  <c r="AJ88" i="12"/>
  <c r="AI88" i="12"/>
  <c r="AH88" i="12"/>
  <c r="AG88" i="12"/>
  <c r="AF88" i="12"/>
  <c r="AE88" i="12"/>
  <c r="AD88" i="12"/>
  <c r="AC88" i="12"/>
  <c r="AB88" i="12"/>
  <c r="AA88" i="12"/>
  <c r="Z88" i="12"/>
  <c r="Y88" i="12"/>
  <c r="X88" i="12"/>
  <c r="W88" i="12"/>
  <c r="V88" i="12"/>
  <c r="U88" i="12"/>
  <c r="T88" i="12"/>
  <c r="S88" i="12"/>
  <c r="R88" i="12"/>
  <c r="Q88" i="12"/>
  <c r="P88" i="12"/>
  <c r="O88" i="12"/>
  <c r="N88" i="12"/>
  <c r="M88" i="12"/>
  <c r="L88" i="12"/>
  <c r="K88" i="12"/>
  <c r="J88" i="12"/>
  <c r="I88" i="12"/>
  <c r="H88" i="12"/>
  <c r="G88" i="12"/>
  <c r="F88" i="12"/>
  <c r="E88" i="12"/>
  <c r="AL87" i="12"/>
  <c r="AK87" i="12"/>
  <c r="AJ87" i="12"/>
  <c r="AI87" i="12"/>
  <c r="AH87" i="12"/>
  <c r="AG87" i="12"/>
  <c r="AF87" i="12"/>
  <c r="AE87" i="12"/>
  <c r="AD87" i="12"/>
  <c r="AC87" i="12"/>
  <c r="AB87" i="12"/>
  <c r="AA87" i="12"/>
  <c r="Z87" i="12"/>
  <c r="Y87" i="12"/>
  <c r="X87" i="12"/>
  <c r="W87" i="12"/>
  <c r="V87" i="12"/>
  <c r="U87" i="12"/>
  <c r="T87" i="12"/>
  <c r="S87" i="12"/>
  <c r="R87" i="12"/>
  <c r="Q87" i="12"/>
  <c r="P87" i="12"/>
  <c r="O87" i="12"/>
  <c r="N87" i="12"/>
  <c r="M87" i="12"/>
  <c r="L87" i="12"/>
  <c r="K87" i="12"/>
  <c r="J87" i="12"/>
  <c r="I87" i="12"/>
  <c r="H87" i="12"/>
  <c r="G87" i="12"/>
  <c r="F87" i="12"/>
  <c r="E87" i="12"/>
  <c r="AL86" i="12"/>
  <c r="AK86" i="12"/>
  <c r="AJ86" i="12"/>
  <c r="AI86" i="12"/>
  <c r="AH86" i="12"/>
  <c r="AG86" i="12"/>
  <c r="AF86" i="12"/>
  <c r="AE86" i="12"/>
  <c r="AD86" i="12"/>
  <c r="AC86" i="12"/>
  <c r="AB86" i="12"/>
  <c r="AA86" i="12"/>
  <c r="Z86" i="12"/>
  <c r="Y86" i="12"/>
  <c r="X86" i="12"/>
  <c r="W86" i="12"/>
  <c r="V86" i="12"/>
  <c r="U86" i="12"/>
  <c r="T86" i="12"/>
  <c r="S86" i="12"/>
  <c r="R86" i="12"/>
  <c r="Q86" i="12"/>
  <c r="P86" i="12"/>
  <c r="O86" i="12"/>
  <c r="N86" i="12"/>
  <c r="M86" i="12"/>
  <c r="L86" i="12"/>
  <c r="K86" i="12"/>
  <c r="J86" i="12"/>
  <c r="I86" i="12"/>
  <c r="H86" i="12"/>
  <c r="G86" i="12"/>
  <c r="F86" i="12"/>
  <c r="E86" i="12"/>
  <c r="AL85" i="12"/>
  <c r="AK85" i="12"/>
  <c r="AJ85" i="12"/>
  <c r="AI85" i="12"/>
  <c r="AH85" i="12"/>
  <c r="AG85" i="12"/>
  <c r="AF85" i="12"/>
  <c r="AE85" i="12"/>
  <c r="AD85" i="12"/>
  <c r="AC85" i="12"/>
  <c r="AB85" i="12"/>
  <c r="AA85" i="12"/>
  <c r="Z85" i="12"/>
  <c r="Y85" i="12"/>
  <c r="X85" i="12"/>
  <c r="W85" i="12"/>
  <c r="V85" i="12"/>
  <c r="U85" i="12"/>
  <c r="T85" i="12"/>
  <c r="S85" i="12"/>
  <c r="R85" i="12"/>
  <c r="Q85" i="12"/>
  <c r="P85" i="12"/>
  <c r="O85" i="12"/>
  <c r="N85" i="12"/>
  <c r="M85" i="12"/>
  <c r="L85" i="12"/>
  <c r="K85" i="12"/>
  <c r="J85" i="12"/>
  <c r="I85" i="12"/>
  <c r="H85" i="12"/>
  <c r="G85" i="12"/>
  <c r="F85" i="12"/>
  <c r="E85" i="12"/>
  <c r="AL84" i="12"/>
  <c r="AK84" i="12"/>
  <c r="AJ84" i="12"/>
  <c r="AI84" i="12"/>
  <c r="AH84" i="12"/>
  <c r="AG84" i="12"/>
  <c r="AF84" i="12"/>
  <c r="AE84" i="12"/>
  <c r="AD84" i="12"/>
  <c r="AC84" i="12"/>
  <c r="AB84" i="12"/>
  <c r="AA84" i="12"/>
  <c r="Z84" i="12"/>
  <c r="Y84" i="12"/>
  <c r="X84" i="12"/>
  <c r="W84" i="12"/>
  <c r="V84" i="12"/>
  <c r="U84" i="12"/>
  <c r="T84" i="12"/>
  <c r="S84" i="12"/>
  <c r="R84" i="12"/>
  <c r="Q84" i="12"/>
  <c r="P84" i="12"/>
  <c r="O84" i="12"/>
  <c r="N84" i="12"/>
  <c r="M84" i="12"/>
  <c r="L84" i="12"/>
  <c r="K84" i="12"/>
  <c r="J84" i="12"/>
  <c r="I84" i="12"/>
  <c r="H84" i="12"/>
  <c r="G84" i="12"/>
  <c r="F84" i="12"/>
  <c r="E84" i="12"/>
  <c r="AL83" i="12"/>
  <c r="AK83" i="12"/>
  <c r="AJ83" i="12"/>
  <c r="AI83" i="12"/>
  <c r="AH83" i="12"/>
  <c r="AG83" i="12"/>
  <c r="AF83" i="12"/>
  <c r="AE83" i="12"/>
  <c r="AD83" i="12"/>
  <c r="AC83" i="12"/>
  <c r="AB83" i="12"/>
  <c r="AA83" i="12"/>
  <c r="Z83" i="12"/>
  <c r="Y83" i="12"/>
  <c r="X83" i="12"/>
  <c r="W83" i="12"/>
  <c r="V83" i="12"/>
  <c r="U83" i="12"/>
  <c r="T83" i="12"/>
  <c r="S83" i="12"/>
  <c r="R83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E83" i="12"/>
  <c r="AL82" i="12"/>
  <c r="AK82" i="12"/>
  <c r="AJ82" i="12"/>
  <c r="AI82" i="12"/>
  <c r="AH82" i="12"/>
  <c r="AG82" i="12"/>
  <c r="AF82" i="12"/>
  <c r="AE82" i="12"/>
  <c r="AD82" i="12"/>
  <c r="AC82" i="12"/>
  <c r="AB82" i="12"/>
  <c r="AA82" i="12"/>
  <c r="Z82" i="12"/>
  <c r="Y82" i="12"/>
  <c r="X82" i="12"/>
  <c r="W82" i="12"/>
  <c r="V82" i="12"/>
  <c r="U82" i="12"/>
  <c r="T82" i="12"/>
  <c r="S82" i="12"/>
  <c r="R82" i="12"/>
  <c r="Q82" i="12"/>
  <c r="P82" i="12"/>
  <c r="O82" i="12"/>
  <c r="N82" i="12"/>
  <c r="M82" i="12"/>
  <c r="L82" i="12"/>
  <c r="K82" i="12"/>
  <c r="J82" i="12"/>
  <c r="I82" i="12"/>
  <c r="H82" i="12"/>
  <c r="G82" i="12"/>
  <c r="F82" i="12"/>
  <c r="E82" i="12"/>
  <c r="AL81" i="12"/>
  <c r="AK81" i="12"/>
  <c r="AJ81" i="12"/>
  <c r="AI81" i="12"/>
  <c r="AH81" i="12"/>
  <c r="AG81" i="12"/>
  <c r="AF81" i="12"/>
  <c r="AE81" i="12"/>
  <c r="AD81" i="12"/>
  <c r="AC81" i="12"/>
  <c r="AB81" i="12"/>
  <c r="AA81" i="12"/>
  <c r="Z81" i="12"/>
  <c r="Y81" i="12"/>
  <c r="X81" i="12"/>
  <c r="W81" i="12"/>
  <c r="V81" i="12"/>
  <c r="U81" i="12"/>
  <c r="T81" i="12"/>
  <c r="S81" i="12"/>
  <c r="R81" i="12"/>
  <c r="Q81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AL80" i="12"/>
  <c r="AK80" i="12"/>
  <c r="AJ80" i="12"/>
  <c r="AI80" i="12"/>
  <c r="AH80" i="12"/>
  <c r="AG80" i="12"/>
  <c r="AF80" i="12"/>
  <c r="AE80" i="12"/>
  <c r="AD80" i="12"/>
  <c r="AC80" i="12"/>
  <c r="AB80" i="12"/>
  <c r="AA80" i="12"/>
  <c r="Z80" i="12"/>
  <c r="Y80" i="12"/>
  <c r="X80" i="12"/>
  <c r="W80" i="12"/>
  <c r="V80" i="12"/>
  <c r="U80" i="12"/>
  <c r="T80" i="12"/>
  <c r="S80" i="12"/>
  <c r="R80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E80" i="12"/>
  <c r="AL79" i="12"/>
  <c r="AK79" i="12"/>
  <c r="AJ79" i="12"/>
  <c r="AI79" i="12"/>
  <c r="AH79" i="12"/>
  <c r="AG79" i="12"/>
  <c r="AF79" i="12"/>
  <c r="AE79" i="12"/>
  <c r="AD79" i="12"/>
  <c r="AC79" i="12"/>
  <c r="AB79" i="12"/>
  <c r="AA79" i="12"/>
  <c r="Z79" i="12"/>
  <c r="Y79" i="12"/>
  <c r="X79" i="12"/>
  <c r="W79" i="12"/>
  <c r="V79" i="12"/>
  <c r="U79" i="12"/>
  <c r="T79" i="12"/>
  <c r="S79" i="12"/>
  <c r="R79" i="12"/>
  <c r="Q79" i="12"/>
  <c r="P79" i="12"/>
  <c r="O79" i="12"/>
  <c r="N79" i="12"/>
  <c r="M79" i="12"/>
  <c r="L79" i="12"/>
  <c r="K79" i="12"/>
  <c r="J79" i="12"/>
  <c r="I79" i="12"/>
  <c r="H79" i="12"/>
  <c r="G79" i="12"/>
  <c r="F79" i="12"/>
  <c r="E79" i="12"/>
  <c r="AL78" i="12"/>
  <c r="AN78" i="12" s="1"/>
  <c r="AK78" i="12"/>
  <c r="AJ78" i="12"/>
  <c r="AI78" i="12"/>
  <c r="AH78" i="12"/>
  <c r="AG78" i="12"/>
  <c r="AF78" i="12"/>
  <c r="AE78" i="12"/>
  <c r="AD78" i="12"/>
  <c r="AC78" i="12"/>
  <c r="AB78" i="12"/>
  <c r="AA78" i="12"/>
  <c r="Z78" i="12"/>
  <c r="Y78" i="12"/>
  <c r="X78" i="12"/>
  <c r="W78" i="12"/>
  <c r="V78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AL77" i="12"/>
  <c r="AK77" i="12"/>
  <c r="AJ77" i="12"/>
  <c r="AI77" i="12"/>
  <c r="AH77" i="12"/>
  <c r="AG77" i="12"/>
  <c r="AF77" i="12"/>
  <c r="AE77" i="12"/>
  <c r="AD77" i="12"/>
  <c r="AC77" i="12"/>
  <c r="AB77" i="12"/>
  <c r="AA77" i="12"/>
  <c r="Z77" i="12"/>
  <c r="Y77" i="12"/>
  <c r="X77" i="12"/>
  <c r="W77" i="12"/>
  <c r="V77" i="12"/>
  <c r="U77" i="12"/>
  <c r="T77" i="12"/>
  <c r="S77" i="12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AL76" i="12"/>
  <c r="AK76" i="12"/>
  <c r="AJ76" i="12"/>
  <c r="AI76" i="12"/>
  <c r="AH76" i="12"/>
  <c r="AG76" i="12"/>
  <c r="AF76" i="12"/>
  <c r="AE76" i="12"/>
  <c r="AD76" i="12"/>
  <c r="AC76" i="12"/>
  <c r="AB76" i="12"/>
  <c r="AA76" i="12"/>
  <c r="Z76" i="12"/>
  <c r="Y76" i="12"/>
  <c r="X76" i="12"/>
  <c r="W76" i="12"/>
  <c r="V76" i="12"/>
  <c r="U76" i="12"/>
  <c r="T76" i="12"/>
  <c r="S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AL75" i="12"/>
  <c r="AK75" i="12"/>
  <c r="AJ75" i="12"/>
  <c r="AI75" i="12"/>
  <c r="AH75" i="12"/>
  <c r="AG75" i="12"/>
  <c r="AF75" i="12"/>
  <c r="AE75" i="12"/>
  <c r="AD75" i="12"/>
  <c r="AC75" i="12"/>
  <c r="AB75" i="12"/>
  <c r="AA75" i="12"/>
  <c r="Z75" i="12"/>
  <c r="Y75" i="12"/>
  <c r="X75" i="12"/>
  <c r="W75" i="12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AL74" i="12"/>
  <c r="AK74" i="12"/>
  <c r="AJ74" i="12"/>
  <c r="AI74" i="12"/>
  <c r="AH74" i="12"/>
  <c r="AG74" i="12"/>
  <c r="AF74" i="12"/>
  <c r="AE74" i="12"/>
  <c r="AD74" i="12"/>
  <c r="AC74" i="12"/>
  <c r="AB74" i="12"/>
  <c r="AA74" i="12"/>
  <c r="Z74" i="12"/>
  <c r="Y74" i="12"/>
  <c r="X74" i="12"/>
  <c r="W74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AL73" i="12"/>
  <c r="AK73" i="12"/>
  <c r="AJ73" i="12"/>
  <c r="AI73" i="12"/>
  <c r="AH73" i="12"/>
  <c r="AG73" i="12"/>
  <c r="AF73" i="12"/>
  <c r="AE73" i="12"/>
  <c r="AD73" i="12"/>
  <c r="AC73" i="12"/>
  <c r="AB73" i="12"/>
  <c r="AA73" i="12"/>
  <c r="Z73" i="12"/>
  <c r="Y73" i="12"/>
  <c r="X73" i="12"/>
  <c r="W73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AL72" i="12"/>
  <c r="AK72" i="12"/>
  <c r="AJ72" i="12"/>
  <c r="AI72" i="12"/>
  <c r="AH72" i="12"/>
  <c r="AG72" i="12"/>
  <c r="AF72" i="12"/>
  <c r="AE72" i="12"/>
  <c r="AD72" i="12"/>
  <c r="AC72" i="12"/>
  <c r="AB72" i="12"/>
  <c r="AA72" i="12"/>
  <c r="Z72" i="12"/>
  <c r="Y72" i="12"/>
  <c r="X72" i="12"/>
  <c r="W72" i="12"/>
  <c r="V72" i="12"/>
  <c r="U72" i="12"/>
  <c r="T72" i="12"/>
  <c r="S72" i="12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AL71" i="12"/>
  <c r="AK71" i="12"/>
  <c r="AJ71" i="12"/>
  <c r="AI71" i="12"/>
  <c r="AH71" i="12"/>
  <c r="AG71" i="12"/>
  <c r="AF71" i="12"/>
  <c r="AE71" i="12"/>
  <c r="AD71" i="12"/>
  <c r="AC71" i="12"/>
  <c r="AB71" i="12"/>
  <c r="AA71" i="12"/>
  <c r="Z71" i="12"/>
  <c r="Y71" i="12"/>
  <c r="X71" i="12"/>
  <c r="W71" i="12"/>
  <c r="V71" i="12"/>
  <c r="U71" i="12"/>
  <c r="T71" i="12"/>
  <c r="S71" i="12"/>
  <c r="R71" i="12"/>
  <c r="Q71" i="12"/>
  <c r="P71" i="12"/>
  <c r="O71" i="12"/>
  <c r="N71" i="12"/>
  <c r="M71" i="12"/>
  <c r="L71" i="12"/>
  <c r="K71" i="12"/>
  <c r="J71" i="12"/>
  <c r="I71" i="12"/>
  <c r="H71" i="12"/>
  <c r="G71" i="12"/>
  <c r="F71" i="12"/>
  <c r="E71" i="12"/>
  <c r="AL70" i="12"/>
  <c r="AK70" i="12"/>
  <c r="AJ70" i="12"/>
  <c r="AI70" i="12"/>
  <c r="AH70" i="12"/>
  <c r="AG70" i="12"/>
  <c r="AF70" i="12"/>
  <c r="AE70" i="12"/>
  <c r="AD70" i="12"/>
  <c r="AC70" i="12"/>
  <c r="AB70" i="12"/>
  <c r="AA70" i="12"/>
  <c r="Z70" i="12"/>
  <c r="Y70" i="12"/>
  <c r="X70" i="12"/>
  <c r="W70" i="12"/>
  <c r="V70" i="12"/>
  <c r="U70" i="12"/>
  <c r="T70" i="12"/>
  <c r="S70" i="12"/>
  <c r="R70" i="12"/>
  <c r="Q70" i="12"/>
  <c r="P70" i="12"/>
  <c r="O70" i="12"/>
  <c r="N70" i="12"/>
  <c r="M70" i="12"/>
  <c r="L70" i="12"/>
  <c r="K70" i="12"/>
  <c r="J70" i="12"/>
  <c r="I70" i="12"/>
  <c r="H70" i="12"/>
  <c r="G70" i="12"/>
  <c r="F70" i="12"/>
  <c r="E70" i="12"/>
  <c r="AL69" i="12"/>
  <c r="AK69" i="12"/>
  <c r="AJ69" i="12"/>
  <c r="AI69" i="12"/>
  <c r="AH69" i="12"/>
  <c r="AG69" i="12"/>
  <c r="AF69" i="12"/>
  <c r="AE69" i="12"/>
  <c r="AD69" i="12"/>
  <c r="AC69" i="12"/>
  <c r="AB69" i="12"/>
  <c r="AA69" i="12"/>
  <c r="Z69" i="12"/>
  <c r="Y69" i="12"/>
  <c r="X69" i="12"/>
  <c r="W69" i="12"/>
  <c r="V69" i="12"/>
  <c r="U69" i="12"/>
  <c r="T69" i="12"/>
  <c r="S69" i="12"/>
  <c r="R69" i="12"/>
  <c r="Q69" i="12"/>
  <c r="P69" i="12"/>
  <c r="O69" i="12"/>
  <c r="N69" i="12"/>
  <c r="M69" i="12"/>
  <c r="L69" i="12"/>
  <c r="K69" i="12"/>
  <c r="J69" i="12"/>
  <c r="I69" i="12"/>
  <c r="H69" i="12"/>
  <c r="G69" i="12"/>
  <c r="F69" i="12"/>
  <c r="E69" i="12"/>
  <c r="AL68" i="12"/>
  <c r="AK68" i="12"/>
  <c r="AJ68" i="12"/>
  <c r="AI68" i="12"/>
  <c r="AH68" i="12"/>
  <c r="AG68" i="12"/>
  <c r="AF68" i="12"/>
  <c r="AE68" i="12"/>
  <c r="AD68" i="12"/>
  <c r="AC68" i="12"/>
  <c r="AB68" i="12"/>
  <c r="AA68" i="12"/>
  <c r="Z68" i="12"/>
  <c r="Y68" i="12"/>
  <c r="X68" i="12"/>
  <c r="W68" i="12"/>
  <c r="V68" i="12"/>
  <c r="U68" i="12"/>
  <c r="T68" i="12"/>
  <c r="S68" i="12"/>
  <c r="R68" i="12"/>
  <c r="Q68" i="12"/>
  <c r="P68" i="12"/>
  <c r="O68" i="12"/>
  <c r="N68" i="12"/>
  <c r="M68" i="12"/>
  <c r="L68" i="12"/>
  <c r="K68" i="12"/>
  <c r="J68" i="12"/>
  <c r="I68" i="12"/>
  <c r="H68" i="12"/>
  <c r="G68" i="12"/>
  <c r="F68" i="12"/>
  <c r="E68" i="12"/>
  <c r="AL67" i="12"/>
  <c r="AK67" i="12"/>
  <c r="AJ67" i="12"/>
  <c r="AI67" i="12"/>
  <c r="AH67" i="12"/>
  <c r="AG67" i="12"/>
  <c r="AF67" i="12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J67" i="12"/>
  <c r="I67" i="12"/>
  <c r="H67" i="12"/>
  <c r="G67" i="12"/>
  <c r="F67" i="12"/>
  <c r="E67" i="12"/>
  <c r="AL66" i="12"/>
  <c r="AK66" i="12"/>
  <c r="AJ66" i="12"/>
  <c r="AI66" i="12"/>
  <c r="AH66" i="12"/>
  <c r="AG66" i="12"/>
  <c r="AF66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AL65" i="12"/>
  <c r="AK65" i="12"/>
  <c r="AJ65" i="12"/>
  <c r="AI65" i="12"/>
  <c r="AH65" i="12"/>
  <c r="AG65" i="12"/>
  <c r="AF65" i="12"/>
  <c r="AE65" i="12"/>
  <c r="AD65" i="12"/>
  <c r="AC65" i="12"/>
  <c r="AB65" i="12"/>
  <c r="AA65" i="12"/>
  <c r="Z65" i="12"/>
  <c r="Y65" i="12"/>
  <c r="X65" i="12"/>
  <c r="W65" i="12"/>
  <c r="V65" i="12"/>
  <c r="U65" i="12"/>
  <c r="T65" i="12"/>
  <c r="S65" i="12"/>
  <c r="R65" i="12"/>
  <c r="Q65" i="12"/>
  <c r="P65" i="12"/>
  <c r="O65" i="12"/>
  <c r="N65" i="12"/>
  <c r="M65" i="12"/>
  <c r="L65" i="12"/>
  <c r="K65" i="12"/>
  <c r="J65" i="12"/>
  <c r="I65" i="12"/>
  <c r="H65" i="12"/>
  <c r="G65" i="12"/>
  <c r="F65" i="12"/>
  <c r="E65" i="12"/>
  <c r="AL64" i="12"/>
  <c r="AN64" i="12" s="1"/>
  <c r="AK64" i="12"/>
  <c r="AJ64" i="12"/>
  <c r="AI64" i="12"/>
  <c r="AH64" i="12"/>
  <c r="AG64" i="12"/>
  <c r="AF64" i="12"/>
  <c r="AE64" i="12"/>
  <c r="AD64" i="12"/>
  <c r="AC64" i="12"/>
  <c r="AB64" i="12"/>
  <c r="AA64" i="12"/>
  <c r="Z64" i="12"/>
  <c r="Y64" i="12"/>
  <c r="X64" i="12"/>
  <c r="W64" i="12"/>
  <c r="V64" i="12"/>
  <c r="U64" i="12"/>
  <c r="T64" i="12"/>
  <c r="S64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AL62" i="12"/>
  <c r="AK62" i="12"/>
  <c r="AJ62" i="12"/>
  <c r="AI62" i="12"/>
  <c r="AH62" i="12"/>
  <c r="AG62" i="12"/>
  <c r="AF62" i="12"/>
  <c r="AE62" i="12"/>
  <c r="AD62" i="12"/>
  <c r="AC62" i="12"/>
  <c r="AB62" i="12"/>
  <c r="AA62" i="12"/>
  <c r="Z62" i="12"/>
  <c r="Y62" i="12"/>
  <c r="X62" i="12"/>
  <c r="W62" i="12"/>
  <c r="V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AL57" i="12"/>
  <c r="AN57" i="12" s="1"/>
  <c r="AK57" i="12"/>
  <c r="AJ57" i="12"/>
  <c r="AI57" i="12"/>
  <c r="AH57" i="12"/>
  <c r="AG57" i="12"/>
  <c r="AF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AL56" i="12"/>
  <c r="AK56" i="12"/>
  <c r="AJ56" i="12"/>
  <c r="AI56" i="12"/>
  <c r="AH56" i="12"/>
  <c r="AG56" i="12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AL55" i="12"/>
  <c r="AK55" i="12"/>
  <c r="AJ55" i="12"/>
  <c r="AI55" i="12"/>
  <c r="AH55" i="12"/>
  <c r="AG55" i="12"/>
  <c r="AF55" i="12"/>
  <c r="AE55" i="12"/>
  <c r="AD55" i="12"/>
  <c r="AC55" i="12"/>
  <c r="AB55" i="12"/>
  <c r="AA55" i="12"/>
  <c r="Z55" i="12"/>
  <c r="Y55" i="12"/>
  <c r="X55" i="12"/>
  <c r="W55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AL54" i="12"/>
  <c r="AN54" i="12" s="1"/>
  <c r="AK54" i="12"/>
  <c r="AJ54" i="12"/>
  <c r="AI54" i="12"/>
  <c r="AH54" i="12"/>
  <c r="AG54" i="12"/>
  <c r="AF54" i="12"/>
  <c r="AE54" i="12"/>
  <c r="AD54" i="12"/>
  <c r="AC54" i="12"/>
  <c r="AB54" i="12"/>
  <c r="AA54" i="12"/>
  <c r="Z54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AL53" i="12"/>
  <c r="AK53" i="12"/>
  <c r="AJ53" i="12"/>
  <c r="AI53" i="12"/>
  <c r="AH53" i="12"/>
  <c r="AG53" i="12"/>
  <c r="AF53" i="12"/>
  <c r="AE53" i="12"/>
  <c r="AD53" i="12"/>
  <c r="AC53" i="12"/>
  <c r="AB53" i="12"/>
  <c r="AA53" i="12"/>
  <c r="Z53" i="12"/>
  <c r="Y53" i="12"/>
  <c r="X53" i="12"/>
  <c r="W53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AL52" i="12"/>
  <c r="AK52" i="12"/>
  <c r="AJ52" i="12"/>
  <c r="AI52" i="12"/>
  <c r="AH52" i="12"/>
  <c r="AG52" i="12"/>
  <c r="AF52" i="12"/>
  <c r="AE52" i="12"/>
  <c r="AD52" i="12"/>
  <c r="AC52" i="12"/>
  <c r="AB52" i="12"/>
  <c r="AA52" i="12"/>
  <c r="Z52" i="12"/>
  <c r="Y52" i="12"/>
  <c r="X52" i="12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AL51" i="12"/>
  <c r="AK51" i="12"/>
  <c r="AJ51" i="12"/>
  <c r="AI51" i="12"/>
  <c r="AH51" i="12"/>
  <c r="AG51" i="12"/>
  <c r="AF51" i="12"/>
  <c r="AE51" i="12"/>
  <c r="AD51" i="12"/>
  <c r="AC51" i="12"/>
  <c r="AB51" i="12"/>
  <c r="AA51" i="12"/>
  <c r="Z51" i="12"/>
  <c r="Y51" i="12"/>
  <c r="X51" i="12"/>
  <c r="W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AL50" i="12"/>
  <c r="AK50" i="12"/>
  <c r="AJ50" i="12"/>
  <c r="AI50" i="12"/>
  <c r="AH50" i="12"/>
  <c r="AG50" i="12"/>
  <c r="AF50" i="12"/>
  <c r="AE50" i="12"/>
  <c r="AD50" i="12"/>
  <c r="AC50" i="12"/>
  <c r="AB50" i="12"/>
  <c r="AA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AL49" i="12"/>
  <c r="AK49" i="12"/>
  <c r="AJ49" i="12"/>
  <c r="AI49" i="12"/>
  <c r="AH49" i="12"/>
  <c r="AG49" i="12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AL48" i="12"/>
  <c r="AK48" i="12"/>
  <c r="AJ48" i="12"/>
  <c r="AI48" i="12"/>
  <c r="AH48" i="12"/>
  <c r="AG48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AL47" i="12"/>
  <c r="AK47" i="12"/>
  <c r="AJ47" i="12"/>
  <c r="AI47" i="12"/>
  <c r="AH47" i="12"/>
  <c r="AG47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AL46" i="12"/>
  <c r="AK46" i="12"/>
  <c r="AJ46" i="12"/>
  <c r="AI46" i="12"/>
  <c r="AH46" i="12"/>
  <c r="AG46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AL45" i="12"/>
  <c r="AK45" i="12"/>
  <c r="AJ45" i="12"/>
  <c r="AI45" i="12"/>
  <c r="AH45" i="12"/>
  <c r="AG45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AL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AL43" i="12"/>
  <c r="AN43" i="12" s="1"/>
  <c r="AK43" i="12"/>
  <c r="AJ43" i="12"/>
  <c r="AI43" i="12"/>
  <c r="AH43" i="12"/>
  <c r="AG43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AL42" i="12"/>
  <c r="AK42" i="12"/>
  <c r="AJ42" i="12"/>
  <c r="AI42" i="12"/>
  <c r="AH42" i="12"/>
  <c r="AG42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AL41" i="12"/>
  <c r="AK41" i="12"/>
  <c r="AJ41" i="12"/>
  <c r="AI41" i="12"/>
  <c r="AH41" i="12"/>
  <c r="AG41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AL40" i="12"/>
  <c r="AN40" i="12" s="1"/>
  <c r="AK40" i="12"/>
  <c r="AJ40" i="12"/>
  <c r="AI40" i="12"/>
  <c r="AH40" i="12"/>
  <c r="AG40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AL39" i="12"/>
  <c r="AK39" i="12"/>
  <c r="AJ39" i="12"/>
  <c r="AI39" i="12"/>
  <c r="AH39" i="12"/>
  <c r="AG39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AL37" i="12"/>
  <c r="AK37" i="12"/>
  <c r="AJ37" i="12"/>
  <c r="AI37" i="12"/>
  <c r="AH37" i="12"/>
  <c r="AG37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AL36" i="12"/>
  <c r="AK36" i="12"/>
  <c r="AJ36" i="12"/>
  <c r="AI36" i="12"/>
  <c r="AH36" i="12"/>
  <c r="AG36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AL35" i="12"/>
  <c r="AK35" i="12"/>
  <c r="AJ35" i="12"/>
  <c r="AI35" i="12"/>
  <c r="AH35" i="12"/>
  <c r="AG35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AL34" i="12"/>
  <c r="AK34" i="12"/>
  <c r="AJ34" i="12"/>
  <c r="AI34" i="12"/>
  <c r="AH34" i="12"/>
  <c r="AG34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AL33" i="12"/>
  <c r="AK33" i="12"/>
  <c r="AJ33" i="12"/>
  <c r="AI33" i="12"/>
  <c r="AH33" i="12"/>
  <c r="AG33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AL32" i="12"/>
  <c r="AK32" i="12"/>
  <c r="AJ32" i="12"/>
  <c r="AI32" i="12"/>
  <c r="AH32" i="12"/>
  <c r="AG32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AL31" i="12"/>
  <c r="AK31" i="12"/>
  <c r="AJ31" i="12"/>
  <c r="AI31" i="12"/>
  <c r="AH31" i="12"/>
  <c r="AG31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AL30" i="12"/>
  <c r="AK30" i="12"/>
  <c r="AJ30" i="12"/>
  <c r="AI30" i="12"/>
  <c r="AH30" i="12"/>
  <c r="AG30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AL29" i="12"/>
  <c r="AK29" i="12"/>
  <c r="AJ29" i="12"/>
  <c r="AI29" i="12"/>
  <c r="AH29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AL28" i="12"/>
  <c r="AK28" i="12"/>
  <c r="AJ28" i="12"/>
  <c r="AI28" i="12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AL27" i="12"/>
  <c r="AK27" i="12"/>
  <c r="AJ27" i="12"/>
  <c r="AI27" i="12"/>
  <c r="AH27" i="12"/>
  <c r="AG27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AL26" i="12"/>
  <c r="AK26" i="12"/>
  <c r="AJ26" i="12"/>
  <c r="AI26" i="12"/>
  <c r="AH26" i="12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AL25" i="12"/>
  <c r="AK25" i="12"/>
  <c r="AJ25" i="12"/>
  <c r="AI25" i="12"/>
  <c r="AH25" i="12"/>
  <c r="AG25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AL24" i="12"/>
  <c r="AK24" i="12"/>
  <c r="AJ24" i="12"/>
  <c r="AI24" i="12"/>
  <c r="AH24" i="12"/>
  <c r="AG24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AL23" i="12"/>
  <c r="AK23" i="12"/>
  <c r="AJ23" i="12"/>
  <c r="AI23" i="12"/>
  <c r="AH23" i="12"/>
  <c r="AG23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AL22" i="12"/>
  <c r="AK22" i="12"/>
  <c r="AJ22" i="12"/>
  <c r="AI22" i="12"/>
  <c r="AH22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AL21" i="12"/>
  <c r="AK21" i="12"/>
  <c r="AJ21" i="12"/>
  <c r="AI21" i="12"/>
  <c r="AH21" i="12"/>
  <c r="AG21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AL20" i="12"/>
  <c r="AK20" i="12"/>
  <c r="AJ20" i="12"/>
  <c r="AI20" i="12"/>
  <c r="AH20" i="12"/>
  <c r="AG20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AL19" i="12"/>
  <c r="AK19" i="12"/>
  <c r="AJ19" i="12"/>
  <c r="AI19" i="1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AL18" i="12"/>
  <c r="AK18" i="12"/>
  <c r="AJ18" i="12"/>
  <c r="AI18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AL17" i="12"/>
  <c r="AK17" i="12"/>
  <c r="AJ17" i="12"/>
  <c r="AI17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AL16" i="12"/>
  <c r="AK16" i="12"/>
  <c r="AJ16" i="12"/>
  <c r="AI16" i="12"/>
  <c r="AH16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AL14" i="12"/>
  <c r="AK14" i="12"/>
  <c r="AJ14" i="12"/>
  <c r="AI14" i="12"/>
  <c r="AH14" i="12"/>
  <c r="AG14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AL13" i="12"/>
  <c r="AK13" i="12"/>
  <c r="AJ13" i="12"/>
  <c r="AI13" i="12"/>
  <c r="AH13" i="12"/>
  <c r="AG13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AL12" i="12"/>
  <c r="AK12" i="12"/>
  <c r="AJ12" i="12"/>
  <c r="AI12" i="12"/>
  <c r="AH12" i="12"/>
  <c r="AG12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AL11" i="12"/>
  <c r="AK11" i="12"/>
  <c r="AJ11" i="12"/>
  <c r="AI11" i="12"/>
  <c r="AH11" i="12"/>
  <c r="AG11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AL10" i="12"/>
  <c r="AK10" i="12"/>
  <c r="AJ10" i="12"/>
  <c r="AI10" i="12"/>
  <c r="AH10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AL8" i="12"/>
  <c r="AK8" i="12"/>
  <c r="AJ8" i="12"/>
  <c r="AI8" i="12"/>
  <c r="AH8" i="12"/>
  <c r="AG8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G91" i="11"/>
  <c r="G90" i="11"/>
  <c r="G89" i="11"/>
  <c r="G87" i="11"/>
  <c r="M87" i="11" s="1"/>
  <c r="G86" i="11"/>
  <c r="G85" i="11"/>
  <c r="M85" i="11" s="1"/>
  <c r="G84" i="11"/>
  <c r="G82" i="11"/>
  <c r="G81" i="11"/>
  <c r="G80" i="11"/>
  <c r="G79" i="11"/>
  <c r="J80" i="11" s="1"/>
  <c r="G77" i="11"/>
  <c r="G76" i="11"/>
  <c r="G75" i="11"/>
  <c r="G74" i="11"/>
  <c r="G72" i="11"/>
  <c r="G71" i="11"/>
  <c r="G70" i="11"/>
  <c r="G69" i="11"/>
  <c r="G67" i="11"/>
  <c r="G66" i="11"/>
  <c r="G65" i="11"/>
  <c r="G64" i="11"/>
  <c r="G62" i="11"/>
  <c r="G61" i="11"/>
  <c r="G60" i="11"/>
  <c r="J61" i="11" s="1"/>
  <c r="G59" i="11"/>
  <c r="G57" i="11"/>
  <c r="G56" i="11"/>
  <c r="G55" i="11"/>
  <c r="J55" i="11" s="1"/>
  <c r="G54" i="11"/>
  <c r="G52" i="11"/>
  <c r="G51" i="11"/>
  <c r="G50" i="11"/>
  <c r="G49" i="11"/>
  <c r="G47" i="11"/>
  <c r="G46" i="11"/>
  <c r="G45" i="11"/>
  <c r="G44" i="11"/>
  <c r="G42" i="11"/>
  <c r="G41" i="11"/>
  <c r="G40" i="11"/>
  <c r="G39" i="11"/>
  <c r="G37" i="11"/>
  <c r="G36" i="11"/>
  <c r="J36" i="11" s="1"/>
  <c r="G35" i="11"/>
  <c r="G34" i="11"/>
  <c r="G32" i="11"/>
  <c r="G31" i="11"/>
  <c r="G30" i="11"/>
  <c r="G29" i="11"/>
  <c r="G27" i="11"/>
  <c r="G26" i="11"/>
  <c r="G25" i="11"/>
  <c r="G24" i="11"/>
  <c r="G22" i="11"/>
  <c r="G21" i="11"/>
  <c r="G20" i="11"/>
  <c r="G19" i="11"/>
  <c r="G17" i="11"/>
  <c r="G16" i="11"/>
  <c r="G15" i="11"/>
  <c r="G14" i="11"/>
  <c r="G12" i="11"/>
  <c r="G11" i="11"/>
  <c r="M11" i="11" s="1"/>
  <c r="G10" i="11"/>
  <c r="M10" i="11" s="1"/>
  <c r="G9" i="11"/>
  <c r="M9" i="11" s="1"/>
  <c r="I227" i="13" l="1"/>
  <c r="H16" i="14"/>
  <c r="P55" i="13"/>
  <c r="L177" i="13"/>
  <c r="J44" i="15"/>
  <c r="M177" i="13"/>
  <c r="N177" i="13"/>
  <c r="M47" i="15"/>
  <c r="AO69" i="16"/>
  <c r="AO83" i="16"/>
  <c r="AO97" i="16"/>
  <c r="J209" i="13"/>
  <c r="J232" i="13" s="1"/>
  <c r="AO25" i="16"/>
  <c r="AO45" i="16"/>
  <c r="M45" i="11"/>
  <c r="G133" i="13"/>
  <c r="L78" i="13"/>
  <c r="M49" i="15"/>
  <c r="AO64" i="16"/>
  <c r="G102" i="13"/>
  <c r="I31" i="13"/>
  <c r="F127" i="13"/>
  <c r="O78" i="13"/>
  <c r="O169" i="13"/>
  <c r="AO30" i="16"/>
  <c r="AO50" i="16"/>
  <c r="J12" i="11"/>
  <c r="G127" i="13"/>
  <c r="E185" i="13"/>
  <c r="M17" i="15"/>
  <c r="J14" i="11"/>
  <c r="G100" i="13"/>
  <c r="M31" i="13"/>
  <c r="D119" i="13"/>
  <c r="F125" i="13"/>
  <c r="N141" i="13"/>
  <c r="AN17" i="12"/>
  <c r="AN31" i="12"/>
  <c r="AN45" i="12"/>
  <c r="G117" i="13"/>
  <c r="D140" i="13"/>
  <c r="F142" i="13"/>
  <c r="J149" i="13"/>
  <c r="K177" i="13"/>
  <c r="AN69" i="12"/>
  <c r="AN83" i="12"/>
  <c r="AN97" i="12"/>
  <c r="D109" i="13"/>
  <c r="J119" i="13"/>
  <c r="M56" i="11"/>
  <c r="AN22" i="12"/>
  <c r="AN36" i="12"/>
  <c r="AN50" i="12"/>
  <c r="G111" i="13"/>
  <c r="K119" i="13"/>
  <c r="L110" i="13"/>
  <c r="O23" i="13"/>
  <c r="D103" i="13"/>
  <c r="J117" i="13"/>
  <c r="L119" i="13"/>
  <c r="M101" i="13"/>
  <c r="M89" i="11"/>
  <c r="P23" i="13"/>
  <c r="K117" i="13"/>
  <c r="M119" i="13"/>
  <c r="F134" i="13"/>
  <c r="N125" i="13"/>
  <c r="F103" i="13"/>
  <c r="H31" i="13"/>
  <c r="L117" i="13"/>
  <c r="N119" i="13"/>
  <c r="G134" i="13"/>
  <c r="O93" i="13"/>
  <c r="N92" i="13"/>
  <c r="N97" i="13" s="1"/>
  <c r="E101" i="13"/>
  <c r="G103" i="13"/>
  <c r="M117" i="13"/>
  <c r="O119" i="13"/>
  <c r="P100" i="13"/>
  <c r="E78" i="13"/>
  <c r="AO81" i="16"/>
  <c r="AO95" i="16"/>
  <c r="AO109" i="16"/>
  <c r="M27" i="11"/>
  <c r="D95" i="13"/>
  <c r="F101" i="13"/>
  <c r="H103" i="13"/>
  <c r="N117" i="13"/>
  <c r="M142" i="13"/>
  <c r="J33" i="15"/>
  <c r="J25" i="11"/>
  <c r="E95" i="13"/>
  <c r="I103" i="13"/>
  <c r="F126" i="13"/>
  <c r="N142" i="13"/>
  <c r="M110" i="13"/>
  <c r="O217" i="13"/>
  <c r="D15" i="13"/>
  <c r="F95" i="13"/>
  <c r="G126" i="13"/>
  <c r="K134" i="13"/>
  <c r="M140" i="13"/>
  <c r="M145" i="13" s="1"/>
  <c r="O142" i="13"/>
  <c r="D149" i="13"/>
  <c r="N110" i="13"/>
  <c r="E15" i="13"/>
  <c r="M109" i="13"/>
  <c r="L134" i="13"/>
  <c r="L137" i="13" s="1"/>
  <c r="E71" i="13"/>
  <c r="D217" i="13"/>
  <c r="F63" i="13"/>
  <c r="H17" i="14"/>
  <c r="J74" i="11"/>
  <c r="G63" i="13"/>
  <c r="F119" i="13"/>
  <c r="G119" i="13"/>
  <c r="J54" i="11"/>
  <c r="G92" i="13"/>
  <c r="F39" i="13"/>
  <c r="J20" i="11"/>
  <c r="M22" i="11"/>
  <c r="M57" i="11"/>
  <c r="M59" i="11"/>
  <c r="M29" i="11"/>
  <c r="F93" i="13"/>
  <c r="M134" i="13"/>
  <c r="D143" i="13"/>
  <c r="F185" i="13"/>
  <c r="F229" i="13" s="1"/>
  <c r="K193" i="13"/>
  <c r="AN33" i="12"/>
  <c r="N134" i="13"/>
  <c r="E143" i="13"/>
  <c r="H185" i="13"/>
  <c r="H229" i="13" s="1"/>
  <c r="L193" i="13"/>
  <c r="K126" i="13"/>
  <c r="M132" i="13"/>
  <c r="M137" i="13" s="1"/>
  <c r="M224" i="13" s="1"/>
  <c r="M55" i="13"/>
  <c r="L126" i="13"/>
  <c r="N55" i="13"/>
  <c r="K124" i="13"/>
  <c r="K47" i="13"/>
  <c r="O55" i="13"/>
  <c r="K93" i="13"/>
  <c r="L201" i="13"/>
  <c r="J91" i="11"/>
  <c r="L143" i="13"/>
  <c r="D216" i="13"/>
  <c r="J110" i="13"/>
  <c r="K141" i="13"/>
  <c r="K125" i="13"/>
  <c r="K149" i="13"/>
  <c r="K63" i="13"/>
  <c r="K140" i="13"/>
  <c r="I185" i="13"/>
  <c r="I229" i="13" s="1"/>
  <c r="K94" i="13"/>
  <c r="K135" i="13"/>
  <c r="K71" i="13"/>
  <c r="AN64" i="16"/>
  <c r="AN13" i="12"/>
  <c r="AO102" i="16"/>
  <c r="L142" i="13"/>
  <c r="L140" i="13"/>
  <c r="L63" i="13"/>
  <c r="L109" i="13"/>
  <c r="K110" i="13"/>
  <c r="N63" i="13"/>
  <c r="M25" i="15"/>
  <c r="L132" i="13"/>
  <c r="J116" i="13"/>
  <c r="J39" i="13"/>
  <c r="J108" i="13"/>
  <c r="J31" i="13"/>
  <c r="K102" i="13"/>
  <c r="L133" i="13"/>
  <c r="F92" i="13"/>
  <c r="F15" i="13"/>
  <c r="J100" i="13"/>
  <c r="L102" i="13"/>
  <c r="H100" i="13"/>
  <c r="H116" i="13"/>
  <c r="N169" i="13"/>
  <c r="N228" i="13" s="1"/>
  <c r="M105" i="13"/>
  <c r="L149" i="13"/>
  <c r="L135" i="13"/>
  <c r="L93" i="13"/>
  <c r="L97" i="13" s="1"/>
  <c r="K148" i="13"/>
  <c r="K153" i="13" s="1"/>
  <c r="AN27" i="12"/>
  <c r="AO74" i="16"/>
  <c r="AO88" i="16"/>
  <c r="J26" i="11"/>
  <c r="K142" i="13"/>
  <c r="J140" i="13"/>
  <c r="J20" i="15"/>
  <c r="J30" i="11"/>
  <c r="K109" i="13"/>
  <c r="M22" i="15"/>
  <c r="J22" i="15"/>
  <c r="J31" i="11"/>
  <c r="M36" i="11"/>
  <c r="K103" i="13"/>
  <c r="L103" i="13"/>
  <c r="L127" i="13"/>
  <c r="I102" i="13"/>
  <c r="I125" i="13"/>
  <c r="O177" i="13"/>
  <c r="O111" i="13"/>
  <c r="O135" i="13"/>
  <c r="D169" i="13"/>
  <c r="D227" i="13" s="1"/>
  <c r="AO70" i="16"/>
  <c r="AO84" i="16"/>
  <c r="AO98" i="16"/>
  <c r="AN8" i="12"/>
  <c r="AN70" i="12"/>
  <c r="AM84" i="12"/>
  <c r="AN98" i="12"/>
  <c r="P111" i="13"/>
  <c r="E169" i="13"/>
  <c r="E228" i="13" s="1"/>
  <c r="G169" i="13"/>
  <c r="G228" i="13" s="1"/>
  <c r="D201" i="13"/>
  <c r="D232" i="13" s="1"/>
  <c r="AO8" i="16"/>
  <c r="AO31" i="16"/>
  <c r="AO51" i="16"/>
  <c r="M67" i="11"/>
  <c r="AN51" i="12"/>
  <c r="H111" i="13"/>
  <c r="H135" i="13"/>
  <c r="I209" i="13"/>
  <c r="K216" i="13"/>
  <c r="M27" i="15"/>
  <c r="AO65" i="16"/>
  <c r="AO75" i="16"/>
  <c r="AO89" i="16"/>
  <c r="AO103" i="16"/>
  <c r="M40" i="11"/>
  <c r="J72" i="11"/>
  <c r="AN47" i="12"/>
  <c r="J103" i="13"/>
  <c r="L111" i="13"/>
  <c r="J133" i="13"/>
  <c r="J141" i="13"/>
  <c r="H79" i="13"/>
  <c r="J169" i="13"/>
  <c r="J227" i="13" s="1"/>
  <c r="O216" i="13"/>
  <c r="H14" i="14"/>
  <c r="J32" i="15"/>
  <c r="AO71" i="16"/>
  <c r="AO85" i="16"/>
  <c r="AO99" i="16"/>
  <c r="M72" i="11"/>
  <c r="AN24" i="12"/>
  <c r="AN71" i="12"/>
  <c r="AN85" i="12"/>
  <c r="AN99" i="12"/>
  <c r="J95" i="13"/>
  <c r="K133" i="13"/>
  <c r="I79" i="13"/>
  <c r="L216" i="13"/>
  <c r="M32" i="15"/>
  <c r="AO32" i="16"/>
  <c r="AO52" i="16"/>
  <c r="J111" i="13"/>
  <c r="N216" i="13"/>
  <c r="M41" i="11"/>
  <c r="AN10" i="12"/>
  <c r="M12" i="11"/>
  <c r="M42" i="11"/>
  <c r="AN38" i="12"/>
  <c r="AN52" i="12"/>
  <c r="I15" i="13"/>
  <c r="K95" i="13"/>
  <c r="L125" i="13"/>
  <c r="N127" i="13"/>
  <c r="L141" i="13"/>
  <c r="J79" i="13"/>
  <c r="M216" i="13"/>
  <c r="AO66" i="16"/>
  <c r="AO76" i="16"/>
  <c r="AO90" i="16"/>
  <c r="AO104" i="16"/>
  <c r="AN107" i="12"/>
  <c r="D93" i="13"/>
  <c r="M30" i="15"/>
  <c r="M44" i="11"/>
  <c r="AN15" i="12"/>
  <c r="AN29" i="12"/>
  <c r="AN76" i="12"/>
  <c r="AN90" i="12"/>
  <c r="AN104" i="12"/>
  <c r="L95" i="13"/>
  <c r="K101" i="13"/>
  <c r="M103" i="13"/>
  <c r="M125" i="13"/>
  <c r="O127" i="13"/>
  <c r="K79" i="13"/>
  <c r="M93" i="13"/>
  <c r="M97" i="13" s="1"/>
  <c r="P209" i="13"/>
  <c r="P232" i="13" s="1"/>
  <c r="M34" i="15"/>
  <c r="AO23" i="16"/>
  <c r="AO37" i="16"/>
  <c r="AO43" i="16"/>
  <c r="AO57" i="16"/>
  <c r="M201" i="13"/>
  <c r="N93" i="13"/>
  <c r="M46" i="11"/>
  <c r="AN81" i="12"/>
  <c r="N95" i="13"/>
  <c r="D47" i="13"/>
  <c r="O141" i="13"/>
  <c r="D63" i="13"/>
  <c r="N201" i="13"/>
  <c r="P201" i="13"/>
  <c r="E209" i="13"/>
  <c r="G209" i="13"/>
  <c r="M37" i="15"/>
  <c r="AO28" i="16"/>
  <c r="AO48" i="16"/>
  <c r="M16" i="11"/>
  <c r="AN34" i="12"/>
  <c r="AN48" i="12"/>
  <c r="O95" i="13"/>
  <c r="N23" i="13"/>
  <c r="G39" i="13"/>
  <c r="E47" i="13"/>
  <c r="P141" i="13"/>
  <c r="J10" i="15"/>
  <c r="M38" i="15"/>
  <c r="AO72" i="16"/>
  <c r="AO86" i="16"/>
  <c r="AO100" i="16"/>
  <c r="AN88" i="12"/>
  <c r="E226" i="13"/>
  <c r="AO41" i="16"/>
  <c r="AO55" i="16"/>
  <c r="M62" i="11"/>
  <c r="AN41" i="12"/>
  <c r="L148" i="13"/>
  <c r="M111" i="13"/>
  <c r="M135" i="13"/>
  <c r="M34" i="11"/>
  <c r="AN32" i="12"/>
  <c r="AN65" i="12"/>
  <c r="AN79" i="12"/>
  <c r="AN93" i="12"/>
  <c r="O116" i="13"/>
  <c r="O101" i="13"/>
  <c r="N111" i="13"/>
  <c r="N135" i="13"/>
  <c r="M35" i="11"/>
  <c r="M69" i="11"/>
  <c r="I119" i="13"/>
  <c r="AO22" i="16"/>
  <c r="AO56" i="16"/>
  <c r="M37" i="11"/>
  <c r="AN42" i="12"/>
  <c r="AN56" i="12"/>
  <c r="H109" i="13"/>
  <c r="H133" i="13"/>
  <c r="H141" i="13"/>
  <c r="O92" i="13"/>
  <c r="H12" i="14"/>
  <c r="AO80" i="16"/>
  <c r="M39" i="11"/>
  <c r="AN80" i="12"/>
  <c r="AN94" i="12"/>
  <c r="AN108" i="12"/>
  <c r="K111" i="13"/>
  <c r="I133" i="13"/>
  <c r="G79" i="13"/>
  <c r="H13" i="14"/>
  <c r="AO27" i="16"/>
  <c r="AO47" i="16"/>
  <c r="M14" i="11"/>
  <c r="M76" i="11"/>
  <c r="M95" i="13"/>
  <c r="N103" i="13"/>
  <c r="P169" i="13"/>
  <c r="O201" i="13"/>
  <c r="M35" i="15"/>
  <c r="AN20" i="12"/>
  <c r="J47" i="11"/>
  <c r="J17" i="11"/>
  <c r="M47" i="11"/>
  <c r="AN11" i="12"/>
  <c r="AN25" i="12"/>
  <c r="AN72" i="12"/>
  <c r="AN86" i="12"/>
  <c r="AN100" i="12"/>
  <c r="D142" i="13"/>
  <c r="D145" i="13" s="1"/>
  <c r="P71" i="13"/>
  <c r="J12" i="15"/>
  <c r="AO33" i="16"/>
  <c r="AO53" i="16"/>
  <c r="M19" i="11"/>
  <c r="M49" i="11"/>
  <c r="AN39" i="12"/>
  <c r="AN53" i="12"/>
  <c r="O31" i="13"/>
  <c r="E39" i="13"/>
  <c r="M193" i="13"/>
  <c r="J39" i="15"/>
  <c r="AO77" i="16"/>
  <c r="AO91" i="16"/>
  <c r="AO105" i="16"/>
  <c r="M81" i="11"/>
  <c r="AN77" i="12"/>
  <c r="AN91" i="12"/>
  <c r="AN105" i="12"/>
  <c r="D31" i="13"/>
  <c r="P78" i="13"/>
  <c r="M14" i="15"/>
  <c r="M40" i="15"/>
  <c r="AO24" i="16"/>
  <c r="AO44" i="16"/>
  <c r="L71" i="13"/>
  <c r="G161" i="13"/>
  <c r="J15" i="15"/>
  <c r="M42" i="15"/>
  <c r="AO68" i="16"/>
  <c r="AO82" i="16"/>
  <c r="AO96" i="16"/>
  <c r="AO110" i="16"/>
  <c r="AO35" i="16"/>
  <c r="M32" i="11"/>
  <c r="AN55" i="12"/>
  <c r="L92" i="13"/>
  <c r="N101" i="13"/>
  <c r="AO79" i="16"/>
  <c r="AO93" i="16"/>
  <c r="AO107" i="16"/>
  <c r="M64" i="11"/>
  <c r="AN18" i="12"/>
  <c r="O125" i="13"/>
  <c r="M24" i="15"/>
  <c r="AO26" i="16"/>
  <c r="AO46" i="16"/>
  <c r="AN46" i="12"/>
  <c r="J25" i="15"/>
  <c r="AN28" i="12"/>
  <c r="AN75" i="12"/>
  <c r="AN89" i="12"/>
  <c r="AN103" i="12"/>
  <c r="I111" i="13"/>
  <c r="I135" i="13"/>
  <c r="M28" i="15"/>
  <c r="AO36" i="16"/>
  <c r="AO42" i="16"/>
  <c r="M70" i="11"/>
  <c r="J135" i="13"/>
  <c r="J143" i="13"/>
  <c r="M29" i="15"/>
  <c r="AO94" i="16"/>
  <c r="AO108" i="16"/>
  <c r="M71" i="11"/>
  <c r="AN19" i="12"/>
  <c r="AM33" i="12"/>
  <c r="AN66" i="12"/>
  <c r="I23" i="13"/>
  <c r="K127" i="13"/>
  <c r="K143" i="13"/>
  <c r="N140" i="13"/>
  <c r="L101" i="13"/>
  <c r="L105" i="13" s="1"/>
  <c r="M77" i="11"/>
  <c r="AN16" i="12"/>
  <c r="M51" i="11"/>
  <c r="M82" i="11"/>
  <c r="M21" i="11"/>
  <c r="M52" i="11"/>
  <c r="M84" i="11"/>
  <c r="AN68" i="12"/>
  <c r="AN82" i="12"/>
  <c r="AN96" i="12"/>
  <c r="AN110" i="12"/>
  <c r="F116" i="13"/>
  <c r="G78" i="13"/>
  <c r="M15" i="15"/>
  <c r="M43" i="15"/>
  <c r="AO29" i="16"/>
  <c r="AO49" i="16"/>
  <c r="AN35" i="12"/>
  <c r="AN49" i="12"/>
  <c r="I134" i="13"/>
  <c r="G140" i="13"/>
  <c r="H78" i="13"/>
  <c r="D193" i="13"/>
  <c r="D230" i="13" s="1"/>
  <c r="AO73" i="16"/>
  <c r="AO87" i="16"/>
  <c r="AO101" i="16"/>
  <c r="M24" i="11"/>
  <c r="AM12" i="12"/>
  <c r="AN26" i="12"/>
  <c r="AN73" i="12"/>
  <c r="AN87" i="12"/>
  <c r="AN101" i="12"/>
  <c r="H102" i="13"/>
  <c r="J134" i="13"/>
  <c r="F79" i="13"/>
  <c r="I78" i="13"/>
  <c r="K201" i="13"/>
  <c r="K231" i="13" s="1"/>
  <c r="M18" i="15"/>
  <c r="M45" i="15"/>
  <c r="AO34" i="16"/>
  <c r="AO40" i="16"/>
  <c r="AO54" i="16"/>
  <c r="AN24" i="16"/>
  <c r="AN31" i="16"/>
  <c r="AN43" i="16"/>
  <c r="AN50" i="16"/>
  <c r="AN26" i="16"/>
  <c r="AN33" i="16"/>
  <c r="AN45" i="16"/>
  <c r="AN52" i="16"/>
  <c r="AN72" i="16"/>
  <c r="AN79" i="16"/>
  <c r="AN86" i="16"/>
  <c r="AN93" i="16"/>
  <c r="AN100" i="16"/>
  <c r="AN107" i="16"/>
  <c r="AN23" i="16"/>
  <c r="AN30" i="16"/>
  <c r="AN37" i="16"/>
  <c r="AN42" i="16"/>
  <c r="AN49" i="16"/>
  <c r="AN56" i="16"/>
  <c r="AN69" i="16"/>
  <c r="AN76" i="16"/>
  <c r="AN83" i="16"/>
  <c r="AN90" i="16"/>
  <c r="AN97" i="16"/>
  <c r="AN104" i="16"/>
  <c r="AN57" i="16"/>
  <c r="AN65" i="16"/>
  <c r="AN27" i="16"/>
  <c r="AN34" i="16"/>
  <c r="AN46" i="16"/>
  <c r="AN53" i="16"/>
  <c r="AN73" i="16"/>
  <c r="AN80" i="16"/>
  <c r="AN87" i="16"/>
  <c r="AN94" i="16"/>
  <c r="AN101" i="16"/>
  <c r="AN108" i="16"/>
  <c r="AN70" i="16"/>
  <c r="AN77" i="16"/>
  <c r="AN84" i="16"/>
  <c r="AN91" i="16"/>
  <c r="AN98" i="16"/>
  <c r="AN105" i="16"/>
  <c r="AN66" i="16"/>
  <c r="AN28" i="16"/>
  <c r="AN35" i="16"/>
  <c r="AN40" i="16"/>
  <c r="AN47" i="16"/>
  <c r="AN54" i="16"/>
  <c r="AN74" i="16"/>
  <c r="AN81" i="16"/>
  <c r="AN88" i="16"/>
  <c r="AN95" i="16"/>
  <c r="AN102" i="16"/>
  <c r="AN109" i="16"/>
  <c r="AN8" i="16"/>
  <c r="AN25" i="16"/>
  <c r="AN32" i="16"/>
  <c r="AN44" i="16"/>
  <c r="AN51" i="16"/>
  <c r="AN71" i="16"/>
  <c r="AN78" i="16"/>
  <c r="AN85" i="16"/>
  <c r="AN92" i="16"/>
  <c r="AN99" i="16"/>
  <c r="AN106" i="16"/>
  <c r="AN22" i="16"/>
  <c r="AN29" i="16"/>
  <c r="AN36" i="16"/>
  <c r="AN41" i="16"/>
  <c r="AN48" i="16"/>
  <c r="AN55" i="16"/>
  <c r="AN68" i="16"/>
  <c r="AN75" i="16"/>
  <c r="AN82" i="16"/>
  <c r="AN89" i="16"/>
  <c r="AN96" i="16"/>
  <c r="AN103" i="16"/>
  <c r="AN110" i="16"/>
  <c r="J28" i="15"/>
  <c r="J29" i="15"/>
  <c r="J17" i="15"/>
  <c r="J18" i="15"/>
  <c r="J30" i="15"/>
  <c r="M39" i="15"/>
  <c r="J40" i="15"/>
  <c r="J42" i="15"/>
  <c r="J19" i="15"/>
  <c r="J43" i="15"/>
  <c r="M44" i="15"/>
  <c r="M33" i="15"/>
  <c r="J34" i="15"/>
  <c r="J47" i="15"/>
  <c r="J35" i="15"/>
  <c r="J24" i="15"/>
  <c r="J13" i="15"/>
  <c r="J37" i="15"/>
  <c r="M48" i="15"/>
  <c r="J45" i="15"/>
  <c r="J48" i="15"/>
  <c r="J23" i="15"/>
  <c r="J38" i="15"/>
  <c r="J27" i="15"/>
  <c r="J201" i="13"/>
  <c r="P161" i="13"/>
  <c r="L230" i="13"/>
  <c r="G124" i="13"/>
  <c r="G129" i="13" s="1"/>
  <c r="G47" i="13"/>
  <c r="G132" i="13"/>
  <c r="G55" i="13"/>
  <c r="H132" i="13"/>
  <c r="H55" i="13"/>
  <c r="J217" i="13"/>
  <c r="J216" i="13"/>
  <c r="N118" i="13"/>
  <c r="N39" i="13"/>
  <c r="M116" i="13"/>
  <c r="M39" i="13"/>
  <c r="O118" i="13"/>
  <c r="O39" i="13"/>
  <c r="G23" i="13"/>
  <c r="G101" i="13"/>
  <c r="M149" i="13"/>
  <c r="M78" i="13"/>
  <c r="D39" i="13"/>
  <c r="D118" i="13"/>
  <c r="E108" i="13"/>
  <c r="E113" i="13" s="1"/>
  <c r="E31" i="13"/>
  <c r="O161" i="13"/>
  <c r="F124" i="13"/>
  <c r="F129" i="13" s="1"/>
  <c r="F47" i="13"/>
  <c r="D108" i="13"/>
  <c r="D113" i="13" s="1"/>
  <c r="E100" i="13"/>
  <c r="E105" i="13" s="1"/>
  <c r="E23" i="13"/>
  <c r="I126" i="13"/>
  <c r="I47" i="13"/>
  <c r="H216" i="13"/>
  <c r="H217" i="13"/>
  <c r="I217" i="13"/>
  <c r="I216" i="13"/>
  <c r="K116" i="13"/>
  <c r="K39" i="13"/>
  <c r="I201" i="13"/>
  <c r="I232" i="13" s="1"/>
  <c r="N71" i="13"/>
  <c r="N148" i="13"/>
  <c r="O71" i="13"/>
  <c r="O148" i="13"/>
  <c r="D23" i="13"/>
  <c r="D101" i="13"/>
  <c r="F55" i="13"/>
  <c r="F133" i="13"/>
  <c r="N161" i="13"/>
  <c r="G31" i="13"/>
  <c r="G109" i="13"/>
  <c r="H23" i="13"/>
  <c r="H101" i="13"/>
  <c r="D153" i="13"/>
  <c r="N149" i="13"/>
  <c r="N78" i="13"/>
  <c r="I193" i="13"/>
  <c r="H126" i="13"/>
  <c r="H47" i="13"/>
  <c r="J193" i="13"/>
  <c r="F100" i="13"/>
  <c r="F23" i="13"/>
  <c r="L39" i="13"/>
  <c r="L116" i="13"/>
  <c r="P108" i="13"/>
  <c r="P31" i="13"/>
  <c r="P133" i="13"/>
  <c r="P110" i="13"/>
  <c r="P134" i="13"/>
  <c r="P143" i="13"/>
  <c r="P116" i="13"/>
  <c r="P121" i="13" s="1"/>
  <c r="P94" i="13"/>
  <c r="P135" i="13"/>
  <c r="P101" i="13"/>
  <c r="P92" i="13"/>
  <c r="P125" i="13"/>
  <c r="P142" i="13"/>
  <c r="E129" i="13"/>
  <c r="G193" i="13"/>
  <c r="G230" i="13" s="1"/>
  <c r="F31" i="13"/>
  <c r="F109" i="13"/>
  <c r="F113" i="13" s="1"/>
  <c r="P148" i="13"/>
  <c r="H193" i="13"/>
  <c r="H230" i="13" s="1"/>
  <c r="J93" i="13"/>
  <c r="J15" i="13"/>
  <c r="P177" i="13"/>
  <c r="J185" i="13"/>
  <c r="J229" i="13" s="1"/>
  <c r="E79" i="13"/>
  <c r="K185" i="13"/>
  <c r="K15" i="13"/>
  <c r="K92" i="13"/>
  <c r="I141" i="13"/>
  <c r="I63" i="13"/>
  <c r="E118" i="13"/>
  <c r="L185" i="13"/>
  <c r="L229" i="13" s="1"/>
  <c r="L209" i="13"/>
  <c r="M185" i="13"/>
  <c r="M209" i="13"/>
  <c r="M15" i="13"/>
  <c r="K100" i="13"/>
  <c r="K23" i="13"/>
  <c r="H118" i="13"/>
  <c r="N185" i="13"/>
  <c r="N229" i="13" s="1"/>
  <c r="N209" i="13"/>
  <c r="N232" i="13" s="1"/>
  <c r="N15" i="13"/>
  <c r="K108" i="13"/>
  <c r="K31" i="13"/>
  <c r="I118" i="13"/>
  <c r="O185" i="13"/>
  <c r="O229" i="13" s="1"/>
  <c r="O209" i="13"/>
  <c r="O15" i="13"/>
  <c r="L108" i="13"/>
  <c r="L31" i="13"/>
  <c r="H149" i="13"/>
  <c r="P185" i="13"/>
  <c r="P229" i="13" s="1"/>
  <c r="I39" i="13"/>
  <c r="H93" i="13"/>
  <c r="I149" i="13"/>
  <c r="H127" i="13"/>
  <c r="M63" i="13"/>
  <c r="E201" i="13"/>
  <c r="J23" i="13"/>
  <c r="I127" i="13"/>
  <c r="K161" i="13"/>
  <c r="K169" i="13"/>
  <c r="F201" i="13"/>
  <c r="E216" i="13"/>
  <c r="E217" i="13"/>
  <c r="M47" i="13"/>
  <c r="M124" i="13"/>
  <c r="I132" i="13"/>
  <c r="I55" i="13"/>
  <c r="H228" i="13"/>
  <c r="N47" i="13"/>
  <c r="N124" i="13"/>
  <c r="N129" i="13" s="1"/>
  <c r="J55" i="13"/>
  <c r="E227" i="13"/>
  <c r="D177" i="13"/>
  <c r="I228" i="13"/>
  <c r="O124" i="13"/>
  <c r="O47" i="13"/>
  <c r="K55" i="13"/>
  <c r="F71" i="13"/>
  <c r="F148" i="13"/>
  <c r="F153" i="13" s="1"/>
  <c r="H119" i="13"/>
  <c r="H142" i="13"/>
  <c r="H108" i="13"/>
  <c r="H92" i="13"/>
  <c r="H124" i="13"/>
  <c r="H143" i="13"/>
  <c r="P47" i="13"/>
  <c r="P124" i="13"/>
  <c r="L55" i="13"/>
  <c r="G148" i="13"/>
  <c r="G153" i="13" s="1"/>
  <c r="G71" i="13"/>
  <c r="I143" i="13"/>
  <c r="I100" i="13"/>
  <c r="I105" i="13" s="1"/>
  <c r="I94" i="13"/>
  <c r="I108" i="13"/>
  <c r="I124" i="13"/>
  <c r="I129" i="13" s="1"/>
  <c r="I148" i="13"/>
  <c r="I153" i="13" s="1"/>
  <c r="I71" i="13"/>
  <c r="I92" i="13"/>
  <c r="I97" i="13" s="1"/>
  <c r="E229" i="13"/>
  <c r="H117" i="13"/>
  <c r="H39" i="13"/>
  <c r="H148" i="13"/>
  <c r="H71" i="13"/>
  <c r="J124" i="13"/>
  <c r="J101" i="13"/>
  <c r="J125" i="13"/>
  <c r="J126" i="13"/>
  <c r="J102" i="13"/>
  <c r="J148" i="13"/>
  <c r="J71" i="13"/>
  <c r="J109" i="13"/>
  <c r="J92" i="13"/>
  <c r="P15" i="13"/>
  <c r="P93" i="13"/>
  <c r="P103" i="13"/>
  <c r="I117" i="13"/>
  <c r="I109" i="13"/>
  <c r="G229" i="13"/>
  <c r="F232" i="13"/>
  <c r="P109" i="13"/>
  <c r="J127" i="13"/>
  <c r="O140" i="13"/>
  <c r="O145" i="13" s="1"/>
  <c r="O63" i="13"/>
  <c r="N108" i="13"/>
  <c r="N132" i="13"/>
  <c r="N137" i="13" s="1"/>
  <c r="N109" i="13"/>
  <c r="M113" i="13"/>
  <c r="J132" i="13"/>
  <c r="L161" i="13"/>
  <c r="L169" i="13"/>
  <c r="G201" i="13"/>
  <c r="F217" i="13"/>
  <c r="F216" i="13"/>
  <c r="L15" i="13"/>
  <c r="P140" i="13"/>
  <c r="P63" i="13"/>
  <c r="M148" i="13"/>
  <c r="M71" i="13"/>
  <c r="O109" i="13"/>
  <c r="O132" i="13"/>
  <c r="O149" i="13"/>
  <c r="O103" i="13"/>
  <c r="K132" i="13"/>
  <c r="I140" i="13"/>
  <c r="M161" i="13"/>
  <c r="M169" i="13"/>
  <c r="F193" i="13"/>
  <c r="F230" i="13" s="1"/>
  <c r="H201" i="13"/>
  <c r="H232" i="13" s="1"/>
  <c r="G216" i="13"/>
  <c r="G217" i="13"/>
  <c r="L23" i="13"/>
  <c r="I142" i="13"/>
  <c r="D135" i="13"/>
  <c r="D92" i="13"/>
  <c r="D97" i="13" s="1"/>
  <c r="D116" i="13"/>
  <c r="M23" i="13"/>
  <c r="H63" i="13"/>
  <c r="H140" i="13"/>
  <c r="J142" i="13"/>
  <c r="E93" i="13"/>
  <c r="E116" i="13"/>
  <c r="E140" i="13"/>
  <c r="F161" i="13"/>
  <c r="N193" i="13"/>
  <c r="G93" i="13"/>
  <c r="G15" i="13"/>
  <c r="I95" i="13"/>
  <c r="N100" i="13"/>
  <c r="P102" i="13"/>
  <c r="P132" i="13"/>
  <c r="E135" i="13"/>
  <c r="D71" i="13"/>
  <c r="F117" i="13"/>
  <c r="F140" i="13"/>
  <c r="F94" i="13"/>
  <c r="F97" i="13" s="1"/>
  <c r="F118" i="13"/>
  <c r="O193" i="13"/>
  <c r="H95" i="13"/>
  <c r="D133" i="13"/>
  <c r="F135" i="13"/>
  <c r="J63" i="13"/>
  <c r="G141" i="13"/>
  <c r="G95" i="13"/>
  <c r="G118" i="13"/>
  <c r="G142" i="13"/>
  <c r="H161" i="13"/>
  <c r="P193" i="13"/>
  <c r="H15" i="13"/>
  <c r="D55" i="13"/>
  <c r="N143" i="13"/>
  <c r="E94" i="13"/>
  <c r="D100" i="13"/>
  <c r="E141" i="13"/>
  <c r="P216" i="13"/>
  <c r="P217" i="13"/>
  <c r="H94" i="13"/>
  <c r="D134" i="13"/>
  <c r="D132" i="13"/>
  <c r="E132" i="13"/>
  <c r="P149" i="13"/>
  <c r="E55" i="13"/>
  <c r="F141" i="13"/>
  <c r="L124" i="13"/>
  <c r="L47" i="13"/>
  <c r="N126" i="13"/>
  <c r="F132" i="13"/>
  <c r="H134" i="13"/>
  <c r="D79" i="13"/>
  <c r="D78" i="13"/>
  <c r="E193" i="13"/>
  <c r="E230" i="13" s="1"/>
  <c r="K209" i="13"/>
  <c r="K232" i="13" s="1"/>
  <c r="AN84" i="12"/>
  <c r="AN102" i="12"/>
  <c r="AN12" i="12"/>
  <c r="AN21" i="12"/>
  <c r="AM21" i="12"/>
  <c r="AN30" i="12"/>
  <c r="AM98" i="12"/>
  <c r="AM26" i="12"/>
  <c r="AN67" i="12"/>
  <c r="AN44" i="12"/>
  <c r="AM70" i="12"/>
  <c r="AM47" i="12"/>
  <c r="AM40" i="12"/>
  <c r="AM77" i="12"/>
  <c r="AM54" i="12"/>
  <c r="AN95" i="12"/>
  <c r="AN14" i="12"/>
  <c r="AM14" i="12"/>
  <c r="AN23" i="12"/>
  <c r="AM91" i="12"/>
  <c r="AN109" i="12"/>
  <c r="AM19" i="12"/>
  <c r="AN37" i="12"/>
  <c r="AM105" i="12"/>
  <c r="AN74" i="12"/>
  <c r="AM28" i="12"/>
  <c r="AM35" i="12"/>
  <c r="AM42" i="12"/>
  <c r="AM49" i="12"/>
  <c r="AM56" i="12"/>
  <c r="AM65" i="12"/>
  <c r="AM72" i="12"/>
  <c r="AM79" i="12"/>
  <c r="AM86" i="12"/>
  <c r="AM93" i="12"/>
  <c r="AM100" i="12"/>
  <c r="AM107" i="12"/>
  <c r="AM11" i="12"/>
  <c r="AM18" i="12"/>
  <c r="AM25" i="12"/>
  <c r="AM32" i="12"/>
  <c r="AM39" i="12"/>
  <c r="AM46" i="12"/>
  <c r="AM53" i="12"/>
  <c r="AM69" i="12"/>
  <c r="AM76" i="12"/>
  <c r="AM83" i="12"/>
  <c r="AM90" i="12"/>
  <c r="AM97" i="12"/>
  <c r="AM104" i="12"/>
  <c r="AM15" i="12"/>
  <c r="AM22" i="12"/>
  <c r="AM29" i="12"/>
  <c r="AM36" i="12"/>
  <c r="AM43" i="12"/>
  <c r="AM50" i="12"/>
  <c r="AM57" i="12"/>
  <c r="AM66" i="12"/>
  <c r="AM73" i="12"/>
  <c r="AM80" i="12"/>
  <c r="AM87" i="12"/>
  <c r="AM94" i="12"/>
  <c r="AM101" i="12"/>
  <c r="AM108" i="12"/>
  <c r="AM8" i="12"/>
  <c r="AM16" i="12"/>
  <c r="AM23" i="12"/>
  <c r="AM30" i="12"/>
  <c r="AM37" i="12"/>
  <c r="AM44" i="12"/>
  <c r="AM51" i="12"/>
  <c r="AM67" i="12"/>
  <c r="AM74" i="12"/>
  <c r="AM81" i="12"/>
  <c r="AM88" i="12"/>
  <c r="AM95" i="12"/>
  <c r="AM102" i="12"/>
  <c r="AM109" i="12"/>
  <c r="AM13" i="12"/>
  <c r="AM20" i="12"/>
  <c r="AM27" i="12"/>
  <c r="AM34" i="12"/>
  <c r="AM41" i="12"/>
  <c r="AM48" i="12"/>
  <c r="AM55" i="12"/>
  <c r="AM64" i="12"/>
  <c r="AM71" i="12"/>
  <c r="AM78" i="12"/>
  <c r="AM85" i="12"/>
  <c r="AM92" i="12"/>
  <c r="AM99" i="12"/>
  <c r="AM106" i="12"/>
  <c r="AM10" i="12"/>
  <c r="AM17" i="12"/>
  <c r="AM24" i="12"/>
  <c r="AM31" i="12"/>
  <c r="AM38" i="12"/>
  <c r="AM45" i="12"/>
  <c r="AM52" i="12"/>
  <c r="AM68" i="12"/>
  <c r="AM75" i="12"/>
  <c r="AM82" i="12"/>
  <c r="AM89" i="12"/>
  <c r="AM96" i="12"/>
  <c r="AM103" i="12"/>
  <c r="AM110" i="12"/>
  <c r="J49" i="11"/>
  <c r="M74" i="11"/>
  <c r="M80" i="11"/>
  <c r="M75" i="11"/>
  <c r="J75" i="11"/>
  <c r="M25" i="11"/>
  <c r="J85" i="11"/>
  <c r="M60" i="11"/>
  <c r="M86" i="11"/>
  <c r="J86" i="11"/>
  <c r="M31" i="11"/>
  <c r="M26" i="11"/>
  <c r="M79" i="11"/>
  <c r="J60" i="11"/>
  <c r="J62" i="11"/>
  <c r="M61" i="11"/>
  <c r="M20" i="11"/>
  <c r="M15" i="11"/>
  <c r="J15" i="11"/>
  <c r="M55" i="11"/>
  <c r="M50" i="11"/>
  <c r="J50" i="11"/>
  <c r="J37" i="11"/>
  <c r="M90" i="11"/>
  <c r="J39" i="11"/>
  <c r="J27" i="11"/>
  <c r="J87" i="11"/>
  <c r="J16" i="11"/>
  <c r="J51" i="11"/>
  <c r="J76" i="11"/>
  <c r="J40" i="11"/>
  <c r="J29" i="11"/>
  <c r="J64" i="11"/>
  <c r="J89" i="11"/>
  <c r="J52" i="11"/>
  <c r="J77" i="11"/>
  <c r="M17" i="11"/>
  <c r="J41" i="11"/>
  <c r="J9" i="11"/>
  <c r="J44" i="11"/>
  <c r="J69" i="11"/>
  <c r="J32" i="11"/>
  <c r="J21" i="11"/>
  <c r="J56" i="11"/>
  <c r="J81" i="11"/>
  <c r="J10" i="11"/>
  <c r="J45" i="11"/>
  <c r="J70" i="11"/>
  <c r="J34" i="11"/>
  <c r="J22" i="11"/>
  <c r="J57" i="11"/>
  <c r="J82" i="11"/>
  <c r="J11" i="11"/>
  <c r="J46" i="11"/>
  <c r="J71" i="11"/>
  <c r="J35" i="11"/>
  <c r="J24" i="11"/>
  <c r="J59" i="11"/>
  <c r="J84" i="11"/>
  <c r="J90" i="11"/>
  <c r="M30" i="11"/>
  <c r="J79" i="11"/>
  <c r="J42" i="11"/>
  <c r="M54" i="11"/>
  <c r="J67" i="11"/>
  <c r="J19" i="11"/>
  <c r="O97" i="13" l="1"/>
  <c r="O105" i="13"/>
  <c r="H105" i="13"/>
  <c r="O228" i="13"/>
  <c r="I121" i="13"/>
  <c r="M232" i="13"/>
  <c r="M121" i="13"/>
  <c r="K113" i="13"/>
  <c r="I137" i="13"/>
  <c r="F121" i="13"/>
  <c r="F226" i="13"/>
  <c r="K97" i="13"/>
  <c r="N121" i="13"/>
  <c r="G113" i="13"/>
  <c r="L121" i="13"/>
  <c r="K121" i="13"/>
  <c r="G226" i="13"/>
  <c r="J153" i="13"/>
  <c r="J226" i="13" s="1"/>
  <c r="E121" i="13"/>
  <c r="K229" i="13"/>
  <c r="J113" i="13"/>
  <c r="L129" i="13"/>
  <c r="E137" i="13"/>
  <c r="D105" i="13"/>
  <c r="F105" i="13"/>
  <c r="L231" i="13"/>
  <c r="J228" i="13"/>
  <c r="G105" i="13"/>
  <c r="G97" i="13"/>
  <c r="O129" i="13"/>
  <c r="J121" i="13"/>
  <c r="G145" i="13"/>
  <c r="G137" i="13"/>
  <c r="I113" i="13"/>
  <c r="O121" i="13"/>
  <c r="G121" i="13"/>
  <c r="J137" i="13"/>
  <c r="D228" i="13"/>
  <c r="O230" i="13"/>
  <c r="K226" i="13"/>
  <c r="L153" i="13"/>
  <c r="L113" i="13"/>
  <c r="O232" i="13"/>
  <c r="P228" i="13"/>
  <c r="K145" i="13"/>
  <c r="O113" i="13"/>
  <c r="H113" i="13"/>
  <c r="E231" i="13"/>
  <c r="O226" i="13"/>
  <c r="P227" i="13"/>
  <c r="I230" i="13"/>
  <c r="K129" i="13"/>
  <c r="K137" i="13"/>
  <c r="P105" i="13"/>
  <c r="D231" i="13"/>
  <c r="N113" i="13"/>
  <c r="P145" i="13"/>
  <c r="H121" i="13"/>
  <c r="J231" i="13"/>
  <c r="M231" i="13"/>
  <c r="G227" i="13"/>
  <c r="O137" i="13"/>
  <c r="O224" i="13" s="1"/>
  <c r="K105" i="13"/>
  <c r="N230" i="13"/>
  <c r="N145" i="13"/>
  <c r="N224" i="13" s="1"/>
  <c r="E145" i="13"/>
  <c r="L232" i="13"/>
  <c r="H231" i="13"/>
  <c r="L145" i="13"/>
  <c r="L224" i="13" s="1"/>
  <c r="N105" i="13"/>
  <c r="P97" i="13"/>
  <c r="J105" i="13"/>
  <c r="M129" i="13"/>
  <c r="J145" i="13"/>
  <c r="J224" i="13" s="1"/>
  <c r="O153" i="13"/>
  <c r="O225" i="13" s="1"/>
  <c r="E97" i="13"/>
  <c r="P230" i="13"/>
  <c r="G231" i="13"/>
  <c r="J129" i="13"/>
  <c r="D225" i="13"/>
  <c r="H227" i="13"/>
  <c r="H145" i="13"/>
  <c r="L228" i="13"/>
  <c r="L227" i="13"/>
  <c r="M229" i="13"/>
  <c r="M230" i="13"/>
  <c r="H153" i="13"/>
  <c r="O227" i="13"/>
  <c r="D121" i="13"/>
  <c r="O231" i="13"/>
  <c r="H137" i="13"/>
  <c r="M228" i="13"/>
  <c r="M227" i="13"/>
  <c r="D226" i="13"/>
  <c r="P137" i="13"/>
  <c r="I226" i="13"/>
  <c r="D229" i="13"/>
  <c r="F231" i="13"/>
  <c r="F137" i="13"/>
  <c r="F145" i="13"/>
  <c r="F224" i="13" s="1"/>
  <c r="M226" i="13"/>
  <c r="I145" i="13"/>
  <c r="I224" i="13" s="1"/>
  <c r="G232" i="13"/>
  <c r="E232" i="13"/>
  <c r="I231" i="13"/>
  <c r="N231" i="13"/>
  <c r="J97" i="13"/>
  <c r="K228" i="13"/>
  <c r="K227" i="13"/>
  <c r="P153" i="13"/>
  <c r="P225" i="13" s="1"/>
  <c r="K230" i="13"/>
  <c r="J225" i="13"/>
  <c r="P113" i="13"/>
  <c r="P129" i="13"/>
  <c r="J230" i="13"/>
  <c r="F227" i="13"/>
  <c r="G225" i="13"/>
  <c r="N153" i="13"/>
  <c r="D137" i="13"/>
  <c r="D224" i="13" s="1"/>
  <c r="E225" i="13"/>
  <c r="P231" i="13"/>
  <c r="H129" i="13"/>
  <c r="M153" i="13"/>
  <c r="M225" i="13" s="1"/>
  <c r="H97" i="13"/>
  <c r="N227" i="13"/>
  <c r="N225" i="13" l="1"/>
  <c r="H225" i="13"/>
  <c r="E224" i="13"/>
  <c r="G224" i="13"/>
  <c r="P226" i="13"/>
  <c r="K224" i="13"/>
  <c r="P224" i="13"/>
  <c r="L225" i="13"/>
  <c r="K225" i="13"/>
  <c r="I225" i="13"/>
  <c r="F225" i="13"/>
  <c r="L226" i="13"/>
  <c r="H224" i="13"/>
  <c r="H226" i="13"/>
  <c r="N226" i="13"/>
</calcChain>
</file>

<file path=xl/sharedStrings.xml><?xml version="1.0" encoding="utf-8"?>
<sst xmlns="http://schemas.openxmlformats.org/spreadsheetml/2006/main" count="845" uniqueCount="348">
  <si>
    <t>Year on Year Inflation Rates</t>
  </si>
  <si>
    <t>Percentage (%)</t>
  </si>
  <si>
    <t>Mar</t>
  </si>
  <si>
    <t>Jun</t>
  </si>
  <si>
    <t>Sept</t>
  </si>
  <si>
    <t>Dec</t>
  </si>
  <si>
    <t>Table 1: Quarterly Consumer Price Index and Inflation Rates</t>
  </si>
  <si>
    <t>September 2016 = 100</t>
  </si>
  <si>
    <t xml:space="preserve">                                                                  </t>
  </si>
  <si>
    <t>Year</t>
  </si>
  <si>
    <t>Quarter</t>
  </si>
  <si>
    <t>INDEX</t>
  </si>
  <si>
    <t>Percentage change in CPI:</t>
  </si>
  <si>
    <t>Ending</t>
  </si>
  <si>
    <t xml:space="preserve"> 3 months ago</t>
  </si>
  <si>
    <t xml:space="preserve">    1 year ago</t>
  </si>
  <si>
    <t>March</t>
  </si>
  <si>
    <t xml:space="preserve">June </t>
  </si>
  <si>
    <t xml:space="preserve">September </t>
  </si>
  <si>
    <t xml:space="preserve">December </t>
  </si>
  <si>
    <t>June</t>
  </si>
  <si>
    <t>September</t>
  </si>
  <si>
    <t>December</t>
  </si>
  <si>
    <t>+</t>
  </si>
  <si>
    <t>* The CPI series from 2013 to June 2016 were re-based to September 2016.</t>
  </si>
  <si>
    <r>
      <rPr>
        <vertAlign val="superscript"/>
        <sz val="12"/>
        <rFont val="Calibri"/>
        <family val="2"/>
        <scheme val="minor"/>
      </rPr>
      <t>+</t>
    </r>
    <r>
      <rPr>
        <sz val="12"/>
        <rFont val="Calibri"/>
        <family val="2"/>
        <scheme val="minor"/>
      </rPr>
      <t xml:space="preserve"> Revised</t>
    </r>
  </si>
  <si>
    <t>Table 2: Annual Averages 2000 to 2023</t>
  </si>
  <si>
    <t>(September 2016 = 100)</t>
  </si>
  <si>
    <t>YEAR</t>
  </si>
  <si>
    <t>Percentage change</t>
  </si>
  <si>
    <t>from a year ago</t>
  </si>
  <si>
    <t xml:space="preserve">    </t>
  </si>
  <si>
    <t>Index</t>
  </si>
  <si>
    <t>Overall</t>
  </si>
  <si>
    <t>Food and non-alcoholic beverages</t>
  </si>
  <si>
    <t>Other Food Products (Not Elsewhere Specified)</t>
  </si>
  <si>
    <t>Wine</t>
  </si>
  <si>
    <t>Beer</t>
  </si>
  <si>
    <t>Clothing &amp; Footwear</t>
  </si>
  <si>
    <t>Clothing purchased abroad</t>
  </si>
  <si>
    <t>Footwear purchased abroad</t>
  </si>
  <si>
    <t>Housing, water, electricity, gas and other fuels</t>
  </si>
  <si>
    <t>Materials for the Maintenance and Repair of the Dwelling</t>
  </si>
  <si>
    <t>Services for the Maintenance and Repair of the Dwelling</t>
  </si>
  <si>
    <t>Furnishings, household equipment and routine household maintenance</t>
  </si>
  <si>
    <t>Household Textiles</t>
  </si>
  <si>
    <t>Employed Staff (Paid Staff Privately Employed)</t>
  </si>
  <si>
    <t>Health</t>
  </si>
  <si>
    <t>Hospital Services</t>
  </si>
  <si>
    <t>Transport</t>
  </si>
  <si>
    <t>Fuels</t>
  </si>
  <si>
    <t>Communication</t>
  </si>
  <si>
    <t>Recreation and Culture</t>
  </si>
  <si>
    <t>Education</t>
  </si>
  <si>
    <t>Secondary Education</t>
  </si>
  <si>
    <t>Tertiary Education</t>
  </si>
  <si>
    <t>Other Services Not Elsewhere Classified</t>
  </si>
  <si>
    <t>Major Groups</t>
  </si>
  <si>
    <t>Percentage Change</t>
  </si>
  <si>
    <t>Weight</t>
  </si>
  <si>
    <t>Sept 16</t>
  </si>
  <si>
    <t>Dec 16</t>
  </si>
  <si>
    <t>Mar 17</t>
  </si>
  <si>
    <t>Jun 17</t>
  </si>
  <si>
    <t>Sept 17</t>
  </si>
  <si>
    <t>Dec 17</t>
  </si>
  <si>
    <t>Mar 18</t>
  </si>
  <si>
    <t>Jun 18</t>
  </si>
  <si>
    <t>Sept 18</t>
  </si>
  <si>
    <t>Dec 18</t>
  </si>
  <si>
    <t>Mar 19</t>
  </si>
  <si>
    <t>Jun 19</t>
  </si>
  <si>
    <t>Sept 19</t>
  </si>
  <si>
    <t>Dec 19</t>
  </si>
  <si>
    <t>Mar 20</t>
  </si>
  <si>
    <t>Jun 20</t>
  </si>
  <si>
    <t>Sept 20</t>
  </si>
  <si>
    <t>Dec 20</t>
  </si>
  <si>
    <t>Mar 21</t>
  </si>
  <si>
    <t>Jun 21</t>
  </si>
  <si>
    <t>Sept 21</t>
  </si>
  <si>
    <t>Dec 21</t>
  </si>
  <si>
    <t>Mar 22</t>
  </si>
  <si>
    <t>Jun 22</t>
  </si>
  <si>
    <t>Sept 22</t>
  </si>
  <si>
    <t>Dec 22</t>
  </si>
  <si>
    <t>Mar 23</t>
  </si>
  <si>
    <t>Jun 23</t>
  </si>
  <si>
    <t>Sept 23</t>
  </si>
  <si>
    <t>Dec 23</t>
  </si>
  <si>
    <t>Mar 24</t>
  </si>
  <si>
    <t>Jun 24</t>
  </si>
  <si>
    <t>3 months ago</t>
  </si>
  <si>
    <t>1 year ago</t>
  </si>
  <si>
    <t>01</t>
  </si>
  <si>
    <t xml:space="preserve">Bread and Cereals </t>
  </si>
  <si>
    <t xml:space="preserve">Meat &amp; Meat Products </t>
  </si>
  <si>
    <t>Fish and Seafood</t>
  </si>
  <si>
    <t xml:space="preserve">Milk, Cheese and Eggs </t>
  </si>
  <si>
    <t xml:space="preserve">Oils and Fats </t>
  </si>
  <si>
    <t>Fruits</t>
  </si>
  <si>
    <t xml:space="preserve">Vegetables </t>
  </si>
  <si>
    <t>Sugar, Sugar Confectionary and Snacks</t>
  </si>
  <si>
    <t xml:space="preserve">Tea, Coffee and Cocoa </t>
  </si>
  <si>
    <t xml:space="preserve">Mineral Waters, Soft Drinks, Fruit and Vegetable Juices </t>
  </si>
  <si>
    <t>02</t>
  </si>
  <si>
    <t>Alcoholic beverages and tobacco</t>
  </si>
  <si>
    <t>Spirits and Alcoholic Cordials</t>
  </si>
  <si>
    <t xml:space="preserve">Tobacco </t>
  </si>
  <si>
    <t>03</t>
  </si>
  <si>
    <t>Clothing purchased locally</t>
  </si>
  <si>
    <t>Footwear purchased locally</t>
  </si>
  <si>
    <t>04</t>
  </si>
  <si>
    <t xml:space="preserve">Actual Rentals paid by Tenants </t>
  </si>
  <si>
    <t xml:space="preserve">Imputed Rentals for Owner Occupiers </t>
  </si>
  <si>
    <t xml:space="preserve">Water Supply </t>
  </si>
  <si>
    <t xml:space="preserve">Electricity </t>
  </si>
  <si>
    <t>Gas (LPG/Propane)</t>
  </si>
  <si>
    <t>05</t>
  </si>
  <si>
    <t xml:space="preserve">Furniture and Furnishings </t>
  </si>
  <si>
    <t>Major Household Appliances</t>
  </si>
  <si>
    <t xml:space="preserve">Small Electric Household Appliances </t>
  </si>
  <si>
    <t xml:space="preserve">Repair of Household Appliances </t>
  </si>
  <si>
    <t xml:space="preserve">Glassware, Tableware and Household Utensils </t>
  </si>
  <si>
    <t xml:space="preserve">Small Tools and Miscellaneous Accessories </t>
  </si>
  <si>
    <t xml:space="preserve">Non-Durable Household Goods </t>
  </si>
  <si>
    <t>06</t>
  </si>
  <si>
    <t xml:space="preserve">Pharmaceutical Products </t>
  </si>
  <si>
    <t xml:space="preserve">Other Medicinal Products </t>
  </si>
  <si>
    <t xml:space="preserve">Therapeutic Appliances and Equipment </t>
  </si>
  <si>
    <t xml:space="preserve">Medical Services </t>
  </si>
  <si>
    <t xml:space="preserve">Dental Services </t>
  </si>
  <si>
    <t xml:space="preserve">Paramedical Services </t>
  </si>
  <si>
    <t>07</t>
  </si>
  <si>
    <t>Purchase of Motor Vehicles</t>
  </si>
  <si>
    <t>Spare Parts and Accessories for Personal Transport Equipment</t>
  </si>
  <si>
    <t>Maintenance and Repair of Personal Transport Equipment</t>
  </si>
  <si>
    <t xml:space="preserve">Other Services In Respect of Personal Transport Equipment </t>
  </si>
  <si>
    <t xml:space="preserve">Passenger Transport by Road </t>
  </si>
  <si>
    <t xml:space="preserve">Passenger Transport by Air </t>
  </si>
  <si>
    <t xml:space="preserve">Other Purchased Transport Services </t>
  </si>
  <si>
    <t>08</t>
  </si>
  <si>
    <t>Telephone and Telefax Equipment</t>
  </si>
  <si>
    <t>Telephone and Telefax Services</t>
  </si>
  <si>
    <t>09</t>
  </si>
  <si>
    <t>Reception and Recording Equipment</t>
  </si>
  <si>
    <t xml:space="preserve">Information Processing Equipment </t>
  </si>
  <si>
    <t xml:space="preserve">Recording Media (Audio Visual, Media) </t>
  </si>
  <si>
    <t xml:space="preserve">Major Durables for Outdoor Recreation </t>
  </si>
  <si>
    <t xml:space="preserve">Games, Toys and Hobbies </t>
  </si>
  <si>
    <t xml:space="preserve">Equipment for Sport, Camping and Open-Air Recreation </t>
  </si>
  <si>
    <t xml:space="preserve">Gardens, Plants and Flowers </t>
  </si>
  <si>
    <t xml:space="preserve">Pets and Related Products </t>
  </si>
  <si>
    <t>Veterinary and Other Services For Pets</t>
  </si>
  <si>
    <t xml:space="preserve">Recreation and Sporting Serivces </t>
  </si>
  <si>
    <t xml:space="preserve">Cultural Services </t>
  </si>
  <si>
    <t xml:space="preserve">Books </t>
  </si>
  <si>
    <t xml:space="preserve">Newspapers and Periodicals </t>
  </si>
  <si>
    <t>Package Holidays (Abroad)</t>
  </si>
  <si>
    <t>10</t>
  </si>
  <si>
    <t>Pre Primary and Primary Education</t>
  </si>
  <si>
    <t>Education Not Definable by Level</t>
  </si>
  <si>
    <t>11</t>
  </si>
  <si>
    <t>Restaurants and Hotels</t>
  </si>
  <si>
    <t xml:space="preserve">Restaurants, Cafes and the Like </t>
  </si>
  <si>
    <t>Canteens at Educational Establishments Or Work</t>
  </si>
  <si>
    <t>Accommodation Services (Local &amp; Abroad)</t>
  </si>
  <si>
    <t>12</t>
  </si>
  <si>
    <t>Miscellaneous Goods and Services</t>
  </si>
  <si>
    <t xml:space="preserve">Hairdressing Salons and Personal Grooming Establishments </t>
  </si>
  <si>
    <t>Other Appliances, Articles and Products for Personal Care</t>
  </si>
  <si>
    <t xml:space="preserve">Jewellery and Watches </t>
  </si>
  <si>
    <t xml:space="preserve">Other Personal Effects </t>
  </si>
  <si>
    <t xml:space="preserve">Social Protection </t>
  </si>
  <si>
    <t>Housing Contents Insurance</t>
  </si>
  <si>
    <t>Health Insurance</t>
  </si>
  <si>
    <t>Vehicle Insurance</t>
  </si>
  <si>
    <t xml:space="preserve">Other Financial Services </t>
  </si>
  <si>
    <t xml:space="preserve">Table 4:  CONSUMER PRICE INDEX, AVERAGES BY MAJOR GROUPS </t>
  </si>
  <si>
    <t>(JUNE 2008 = 100)</t>
  </si>
  <si>
    <t>PERIOD / DIVISION</t>
  </si>
  <si>
    <t>Food &amp; Non-alcoholic beverages</t>
  </si>
  <si>
    <t>Alcoholic Beverages &amp; Tobacco</t>
  </si>
  <si>
    <t>Housing and Utilities</t>
  </si>
  <si>
    <t xml:space="preserve">Household Equipment </t>
  </si>
  <si>
    <t>Recreation &amp; Culture</t>
  </si>
  <si>
    <t>Restaurants &amp; Hotels</t>
  </si>
  <si>
    <t>Miscellaneous Goods &amp; Services</t>
  </si>
  <si>
    <t>ALL ITEMS</t>
  </si>
  <si>
    <t>WEIGHT</t>
  </si>
  <si>
    <t xml:space="preserve">  MARCH</t>
  </si>
  <si>
    <t>JUNE</t>
  </si>
  <si>
    <t xml:space="preserve">  SEPTEMBER</t>
  </si>
  <si>
    <t xml:space="preserve">  DECEMBER</t>
  </si>
  <si>
    <t>ANNUAL AVERAGE 2009</t>
  </si>
  <si>
    <t>ANNUAL AVERAGE 2010</t>
  </si>
  <si>
    <t>DECEMBER</t>
  </si>
  <si>
    <t>ANNUAL AVERAGE 2011</t>
  </si>
  <si>
    <t>SEPTEMBER</t>
  </si>
  <si>
    <t>ANNUAL AVERAGE 2012</t>
  </si>
  <si>
    <t>MARCH</t>
  </si>
  <si>
    <t>ANNUAL AVERAGE 2013</t>
  </si>
  <si>
    <t>ANNUAL AVERAGE 2014</t>
  </si>
  <si>
    <t>ANNUAL AVERAGE 2015</t>
  </si>
  <si>
    <t>ANNUAL AVERAGE 2016</t>
  </si>
  <si>
    <t>% CHANGE OVER PREV YEAR</t>
  </si>
  <si>
    <t>% CHANGE OVER PREV QTR</t>
  </si>
  <si>
    <t>(SEPTEMBER 2016 = 100)</t>
  </si>
  <si>
    <t xml:space="preserve"> Household Furnishings &amp; Equipment </t>
  </si>
  <si>
    <t>`</t>
  </si>
  <si>
    <t>ANNUAL AVERAGE 2017</t>
  </si>
  <si>
    <t>ANNUAL AVERAGE 2018</t>
  </si>
  <si>
    <t>ANNUAL AVERAGE 2019</t>
  </si>
  <si>
    <t>ANNUAL AVERAGE 2020</t>
  </si>
  <si>
    <t>ANNUAL AVERAGE 2021</t>
  </si>
  <si>
    <t>ANNUAL AVERAGE 2022</t>
  </si>
  <si>
    <t>ANNUAL AVERAGE 2023</t>
  </si>
  <si>
    <t xml:space="preserve">Table 6: Annual Core Consumer Price Index </t>
  </si>
  <si>
    <t>and Inflation Rates*</t>
  </si>
  <si>
    <t>Period</t>
  </si>
  <si>
    <t>Percentage change 1 year ago</t>
  </si>
  <si>
    <t>*CPI Inflation excluding food, gas piped, and electricity, fuel oil and other household fuels, and motor fuels.</t>
  </si>
  <si>
    <t>Table 7: Quarterly Core Consumer Price Index and Inflation Rates</t>
  </si>
  <si>
    <t>Sep 16</t>
  </si>
  <si>
    <t>Sep 17</t>
  </si>
  <si>
    <t>Sep 18</t>
  </si>
  <si>
    <t>Sep 19</t>
  </si>
  <si>
    <t>Sep 20</t>
  </si>
  <si>
    <t>Sep 21</t>
  </si>
  <si>
    <t>Sep 22</t>
  </si>
  <si>
    <t>Clothing</t>
  </si>
  <si>
    <t xml:space="preserve">Footwear </t>
  </si>
  <si>
    <t>TABLE 5: Average Prices of Selected Items</t>
  </si>
  <si>
    <t>Average Prices</t>
  </si>
  <si>
    <t>Item</t>
  </si>
  <si>
    <t>Quantity</t>
  </si>
  <si>
    <t>Sliced Brown Bread - Whole Wheat</t>
  </si>
  <si>
    <t>20 oz</t>
  </si>
  <si>
    <t>Corn Flakes (Original)</t>
  </si>
  <si>
    <t>24 oz</t>
  </si>
  <si>
    <t>Enriched Parboiled Long Grain Rice</t>
  </si>
  <si>
    <t>5 lb</t>
  </si>
  <si>
    <t>All Purpose Flour</t>
  </si>
  <si>
    <t>Stew Beef</t>
  </si>
  <si>
    <t>per lb</t>
  </si>
  <si>
    <t>Corned Beef - Canned</t>
  </si>
  <si>
    <t>12 oz</t>
  </si>
  <si>
    <t>Salmon Steaks</t>
  </si>
  <si>
    <t>Tuna Fish - Canned</t>
  </si>
  <si>
    <t>5oz</t>
  </si>
  <si>
    <t>Condensed milk</t>
  </si>
  <si>
    <t>395g</t>
  </si>
  <si>
    <t>White Eggs - Grade A</t>
  </si>
  <si>
    <t>1 dz</t>
  </si>
  <si>
    <t>Butter - Salted</t>
  </si>
  <si>
    <t>227g</t>
  </si>
  <si>
    <t>Vegetable oil</t>
  </si>
  <si>
    <t>48 OZ</t>
  </si>
  <si>
    <t>Ripe Bananas (Not organic)</t>
  </si>
  <si>
    <t>Red Delicious Apples</t>
  </si>
  <si>
    <t>Plantain - Ripe</t>
  </si>
  <si>
    <t>Grapes - Red seedless</t>
  </si>
  <si>
    <t>Tomatoes - Slicing</t>
  </si>
  <si>
    <t>Lettuce, Iceberg</t>
  </si>
  <si>
    <t>Each</t>
  </si>
  <si>
    <t>Sweet Potato</t>
  </si>
  <si>
    <t>Irish potatoes - Idaho</t>
  </si>
  <si>
    <t>5 lb bag</t>
  </si>
  <si>
    <t>Cane Sugar</t>
  </si>
  <si>
    <t>4 lbs</t>
  </si>
  <si>
    <t>Salt  - Iodized</t>
  </si>
  <si>
    <t>26 oz</t>
  </si>
  <si>
    <t>Tea - 100% Natural</t>
  </si>
  <si>
    <t>100 bags</t>
  </si>
  <si>
    <t>Instant coffee - Classic</t>
  </si>
  <si>
    <t>7 oz</t>
  </si>
  <si>
    <t>Sodas and carbonated drinks - Bottle</t>
  </si>
  <si>
    <t>Beer - Local</t>
  </si>
  <si>
    <t>24-case</t>
  </si>
  <si>
    <t>Cigarettes - Regular</t>
  </si>
  <si>
    <t>10 ct</t>
  </si>
  <si>
    <t>Men's Long Jeans Pants</t>
  </si>
  <si>
    <t>Average</t>
  </si>
  <si>
    <t>Men's Short Pants - Casual</t>
  </si>
  <si>
    <t>Boys' Undewear/Underpants - 3 pk</t>
  </si>
  <si>
    <t>Women's Dresses - Casual</t>
  </si>
  <si>
    <t>Girls' Shirts/Blouses - Casual</t>
  </si>
  <si>
    <t>Girls' Dress - Casual</t>
  </si>
  <si>
    <t>Infant Boy Short Pants - Casual</t>
  </si>
  <si>
    <t>Men's Shoe - Casual - Man Made</t>
  </si>
  <si>
    <t>Women's Shoes - Dress - Man Made</t>
  </si>
  <si>
    <t>Women's Shoes - Casual - Man Made</t>
  </si>
  <si>
    <t>Infants' and Children's Shoes - Man Made</t>
  </si>
  <si>
    <t>Studio</t>
  </si>
  <si>
    <t>George Town</t>
  </si>
  <si>
    <t>Apartment - 1 Bedroom</t>
  </si>
  <si>
    <t>Apartment - 2 Bedroom</t>
  </si>
  <si>
    <t>Apartment - 3 Bedroom</t>
  </si>
  <si>
    <t>West Bay</t>
  </si>
  <si>
    <t>Bodden Town</t>
  </si>
  <si>
    <t>Living Room Suite</t>
  </si>
  <si>
    <t>2pc</t>
  </si>
  <si>
    <t>Queen Bed with Mattress</t>
  </si>
  <si>
    <t/>
  </si>
  <si>
    <t>Cribs</t>
  </si>
  <si>
    <t>Plastic Tableware - Cutlery</t>
  </si>
  <si>
    <t>48 pc</t>
  </si>
  <si>
    <t>Dish Washing Liquid/Powder</t>
  </si>
  <si>
    <t>14 fl oz</t>
  </si>
  <si>
    <t>Laundry/Detergents - Liquid</t>
  </si>
  <si>
    <t>50 fl oz</t>
  </si>
  <si>
    <t>Bleaches - Concentrated</t>
  </si>
  <si>
    <t>121 oz</t>
  </si>
  <si>
    <t>Window Cleaner</t>
  </si>
  <si>
    <t>23 fl oz</t>
  </si>
  <si>
    <t>Paper Napkins - 1ply</t>
  </si>
  <si>
    <t>200 ct</t>
  </si>
  <si>
    <t>Paper Napkins - 2ply</t>
  </si>
  <si>
    <t>100 ct</t>
  </si>
  <si>
    <t>Drugs for Hypertension - Amlodipine 5 mg</t>
  </si>
  <si>
    <t>30 Tablets</t>
  </si>
  <si>
    <t>Drugs for Diabetes - Metformin 500 mg</t>
  </si>
  <si>
    <t>Tonic, Vitamins and Minerals - Men's</t>
  </si>
  <si>
    <t>60 Tablets</t>
  </si>
  <si>
    <t>Cough, Colds and Flu Preparations - Nasonex</t>
  </si>
  <si>
    <t>1 Bottle/50 mcg</t>
  </si>
  <si>
    <t>Drugs for Stomach Problems - Lansoprazole 30 mg</t>
  </si>
  <si>
    <t>Petrol - Regular</t>
  </si>
  <si>
    <t>per gal</t>
  </si>
  <si>
    <t>Petrol - Premium</t>
  </si>
  <si>
    <t>Diesel - Diesel</t>
  </si>
  <si>
    <t>Deodorant</t>
  </si>
  <si>
    <t>2.6 oz</t>
  </si>
  <si>
    <t>Comprehensive Vehicle Insurance</t>
  </si>
  <si>
    <t>Annual</t>
  </si>
  <si>
    <t>TABLE 3: CONSUMER PRICE INDICES AND INFLATION BY DIVISIONS AND GROUPS - THIRD QUARTER 2024</t>
  </si>
  <si>
    <t>Sept 24</t>
  </si>
  <si>
    <t>ANNUAL AVERAGE % CHANGE 2015</t>
  </si>
  <si>
    <t>ANNUAL AVERAGE % CHANGE 2016</t>
  </si>
  <si>
    <t>ANNUAL AVERAGE % CHANGE 2017</t>
  </si>
  <si>
    <t>ANNUAL AVERAGE % CHANGE 2018</t>
  </si>
  <si>
    <t>ANNUAL AVERAGE % CHANGE 2019</t>
  </si>
  <si>
    <t>ANNUAL AVERAGE % CHANGE 2020</t>
  </si>
  <si>
    <t>ANNUAL AVERAGE % CHANGE 2021</t>
  </si>
  <si>
    <t>ANNUAL AVERAGE % CHANGE 2022</t>
  </si>
  <si>
    <t>ANNUAL AVERAGE % CHANGE 2023</t>
  </si>
  <si>
    <t>TABLE 8: CORE CONSUMER PRICE INDICES AND INFLATION BY DIVISIONS AND GROUPS - THIRD QUARTER 2024</t>
  </si>
  <si>
    <t>Quarter Ending Sept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</si>
</sst>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5" fillId="0" borderId="0"/>
    <xf numFmtId="0" fontId="15" fillId="0" borderId="0"/>
  </cellStyleXfs>
  <cellXfs count="195">
    <xf numFmtId="0" fontId="0" fillId="0" borderId="0" xfId="0"/>
    <xf numFmtId="0" fontId="3" fillId="0" borderId="0" xfId="2"/>
    <xf numFmtId="0" fontId="4" fillId="0" borderId="0" xfId="2" applyFont="1"/>
    <xf numFmtId="0" fontId="3" fillId="0" borderId="1" xfId="2" applyBorder="1"/>
    <xf numFmtId="164" fontId="3" fillId="0" borderId="1" xfId="2" applyNumberFormat="1" applyBorder="1"/>
    <xf numFmtId="2" fontId="3" fillId="0" borderId="1" xfId="2" applyNumberFormat="1" applyBorder="1"/>
    <xf numFmtId="0" fontId="5" fillId="2" borderId="0" xfId="2" applyFont="1" applyFill="1"/>
    <xf numFmtId="0" fontId="5" fillId="0" borderId="0" xfId="2" applyFont="1"/>
    <xf numFmtId="0" fontId="6" fillId="2" borderId="0" xfId="2" applyFont="1" applyFill="1" applyAlignment="1">
      <alignment horizontal="center"/>
    </xf>
    <xf numFmtId="0" fontId="6" fillId="2" borderId="0" xfId="2" applyFont="1" applyFill="1"/>
    <xf numFmtId="0" fontId="6" fillId="2" borderId="8" xfId="2" applyFont="1" applyFill="1" applyBorder="1" applyAlignment="1">
      <alignment horizontal="center"/>
    </xf>
    <xf numFmtId="0" fontId="6" fillId="2" borderId="8" xfId="2" applyFont="1" applyFill="1" applyBorder="1"/>
    <xf numFmtId="0" fontId="6" fillId="2" borderId="8" xfId="2" applyFont="1" applyFill="1" applyBorder="1" applyAlignment="1">
      <alignment horizontal="right"/>
    </xf>
    <xf numFmtId="0" fontId="5" fillId="2" borderId="10" xfId="2" applyFont="1" applyFill="1" applyBorder="1"/>
    <xf numFmtId="0" fontId="6" fillId="2" borderId="10" xfId="2" applyFont="1" applyFill="1" applyBorder="1"/>
    <xf numFmtId="0" fontId="6" fillId="2" borderId="10" xfId="2" applyFont="1" applyFill="1" applyBorder="1" applyAlignment="1">
      <alignment horizontal="center"/>
    </xf>
    <xf numFmtId="0" fontId="6" fillId="2" borderId="11" xfId="2" applyFont="1" applyFill="1" applyBorder="1"/>
    <xf numFmtId="0" fontId="6" fillId="2" borderId="10" xfId="2" applyFont="1" applyFill="1" applyBorder="1" applyAlignment="1">
      <alignment horizontal="left"/>
    </xf>
    <xf numFmtId="164" fontId="5" fillId="2" borderId="0" xfId="2" applyNumberFormat="1" applyFont="1" applyFill="1"/>
    <xf numFmtId="0" fontId="7" fillId="2" borderId="0" xfId="2" applyFont="1" applyFill="1"/>
    <xf numFmtId="0" fontId="8" fillId="2" borderId="0" xfId="2" applyFont="1" applyFill="1" applyAlignment="1">
      <alignment horizontal="left" vertical="top"/>
    </xf>
    <xf numFmtId="0" fontId="5" fillId="2" borderId="0" xfId="2" applyFont="1" applyFill="1" applyAlignment="1">
      <alignment horizontal="right"/>
    </xf>
    <xf numFmtId="164" fontId="5" fillId="2" borderId="0" xfId="2" applyNumberFormat="1" applyFont="1" applyFill="1" applyAlignment="1">
      <alignment horizontal="right"/>
    </xf>
    <xf numFmtId="0" fontId="6" fillId="0" borderId="0" xfId="2" applyFont="1"/>
    <xf numFmtId="0" fontId="5" fillId="2" borderId="0" xfId="2" quotePrefix="1" applyFont="1" applyFill="1"/>
    <xf numFmtId="3" fontId="5" fillId="0" borderId="0" xfId="2" applyNumberFormat="1" applyFont="1"/>
    <xf numFmtId="164" fontId="5" fillId="0" borderId="0" xfId="2" applyNumberFormat="1" applyFont="1"/>
    <xf numFmtId="0" fontId="9" fillId="0" borderId="0" xfId="2" applyFont="1"/>
    <xf numFmtId="0" fontId="6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1" fillId="0" borderId="0" xfId="2" applyFont="1"/>
    <xf numFmtId="0" fontId="11" fillId="0" borderId="12" xfId="2" applyFont="1" applyBorder="1" applyAlignment="1">
      <alignment horizontal="right"/>
    </xf>
    <xf numFmtId="0" fontId="11" fillId="0" borderId="13" xfId="2" applyFont="1" applyBorder="1" applyAlignment="1">
      <alignment horizontal="right"/>
    </xf>
    <xf numFmtId="0" fontId="11" fillId="0" borderId="13" xfId="2" applyFont="1" applyBorder="1"/>
    <xf numFmtId="0" fontId="11" fillId="0" borderId="14" xfId="2" applyFont="1" applyBorder="1"/>
    <xf numFmtId="0" fontId="11" fillId="0" borderId="15" xfId="2" applyFont="1" applyBorder="1"/>
    <xf numFmtId="0" fontId="11" fillId="0" borderId="16" xfId="2" applyFont="1" applyBorder="1"/>
    <xf numFmtId="0" fontId="11" fillId="0" borderId="17" xfId="2" applyFont="1" applyBorder="1"/>
    <xf numFmtId="0" fontId="11" fillId="0" borderId="18" xfId="2" applyFont="1" applyBorder="1"/>
    <xf numFmtId="0" fontId="11" fillId="0" borderId="0" xfId="2" applyFont="1" applyBorder="1"/>
    <xf numFmtId="0" fontId="11" fillId="0" borderId="19" xfId="2" applyFont="1" applyBorder="1"/>
    <xf numFmtId="164" fontId="9" fillId="0" borderId="0" xfId="2" applyNumberFormat="1" applyFont="1" applyBorder="1"/>
    <xf numFmtId="164" fontId="9" fillId="0" borderId="0" xfId="2" applyNumberFormat="1" applyFont="1" applyFill="1" applyBorder="1"/>
    <xf numFmtId="0" fontId="9" fillId="0" borderId="18" xfId="2" applyFont="1" applyBorder="1"/>
    <xf numFmtId="0" fontId="9" fillId="0" borderId="0" xfId="2" applyFont="1" applyBorder="1"/>
    <xf numFmtId="0" fontId="9" fillId="0" borderId="19" xfId="2" applyFont="1" applyBorder="1"/>
    <xf numFmtId="0" fontId="12" fillId="0" borderId="0" xfId="2" applyFont="1" applyBorder="1" applyAlignment="1">
      <alignment horizontal="left" vertical="top"/>
    </xf>
    <xf numFmtId="0" fontId="12" fillId="0" borderId="0" xfId="2" applyFont="1" applyBorder="1"/>
    <xf numFmtId="0" fontId="9" fillId="0" borderId="18" xfId="2" quotePrefix="1" applyFont="1" applyBorder="1" applyAlignment="1">
      <alignment horizontal="right"/>
    </xf>
    <xf numFmtId="0" fontId="11" fillId="0" borderId="20" xfId="2" applyFont="1" applyBorder="1"/>
    <xf numFmtId="0" fontId="11" fillId="0" borderId="10" xfId="2" applyFont="1" applyBorder="1"/>
    <xf numFmtId="0" fontId="9" fillId="0" borderId="21" xfId="2" applyFont="1" applyBorder="1"/>
    <xf numFmtId="164" fontId="11" fillId="0" borderId="0" xfId="2" applyNumberFormat="1" applyFont="1" applyBorder="1"/>
    <xf numFmtId="164" fontId="9" fillId="0" borderId="0" xfId="2" applyNumberFormat="1" applyFont="1"/>
    <xf numFmtId="0" fontId="9" fillId="0" borderId="0" xfId="2" applyFont="1" applyAlignment="1">
      <alignment horizontal="left"/>
    </xf>
    <xf numFmtId="0" fontId="9" fillId="0" borderId="0" xfId="2" applyFont="1" applyAlignment="1">
      <alignment horizontal="centerContinuous"/>
    </xf>
    <xf numFmtId="0" fontId="2" fillId="2" borderId="0" xfId="0" applyFont="1" applyFill="1"/>
    <xf numFmtId="0" fontId="0" fillId="2" borderId="0" xfId="0" applyFill="1"/>
    <xf numFmtId="165" fontId="0" fillId="2" borderId="0" xfId="1" applyNumberFormat="1" applyFont="1" applyFill="1"/>
    <xf numFmtId="0" fontId="2" fillId="2" borderId="8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9" xfId="0" quotePrefix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165" fontId="2" fillId="2" borderId="0" xfId="1" quotePrefix="1" applyNumberFormat="1" applyFont="1" applyFill="1" applyBorder="1" applyAlignment="1">
      <alignment horizontal="right"/>
    </xf>
    <xf numFmtId="166" fontId="2" fillId="2" borderId="0" xfId="1" quotePrefix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166" fontId="1" fillId="2" borderId="0" xfId="1" quotePrefix="1" applyNumberFormat="1" applyFont="1" applyFill="1" applyBorder="1" applyAlignment="1">
      <alignment horizontal="right"/>
    </xf>
    <xf numFmtId="166" fontId="0" fillId="2" borderId="0" xfId="1" quotePrefix="1" applyNumberFormat="1" applyFont="1" applyFill="1" applyBorder="1" applyAlignment="1">
      <alignment horizontal="right"/>
    </xf>
    <xf numFmtId="165" fontId="2" fillId="2" borderId="0" xfId="1" applyNumberFormat="1" applyFont="1" applyFill="1" applyBorder="1"/>
    <xf numFmtId="165" fontId="0" fillId="2" borderId="0" xfId="1" applyNumberFormat="1" applyFont="1" applyFill="1" applyBorder="1"/>
    <xf numFmtId="166" fontId="0" fillId="2" borderId="0" xfId="0" applyNumberFormat="1" applyFill="1"/>
    <xf numFmtId="0" fontId="0" fillId="2" borderId="16" xfId="0" applyFill="1" applyBorder="1"/>
    <xf numFmtId="165" fontId="0" fillId="2" borderId="16" xfId="1" applyNumberFormat="1" applyFont="1" applyFill="1" applyBorder="1"/>
    <xf numFmtId="166" fontId="1" fillId="2" borderId="16" xfId="1" quotePrefix="1" applyNumberFormat="1" applyFont="1" applyFill="1" applyBorder="1" applyAlignment="1">
      <alignment horizontal="right"/>
    </xf>
    <xf numFmtId="166" fontId="0" fillId="2" borderId="16" xfId="1" quotePrefix="1" applyNumberFormat="1" applyFont="1" applyFill="1" applyBorder="1" applyAlignment="1">
      <alignment horizontal="right"/>
    </xf>
    <xf numFmtId="43" fontId="0" fillId="2" borderId="0" xfId="0" applyNumberFormat="1" applyFill="1"/>
    <xf numFmtId="43" fontId="0" fillId="2" borderId="0" xfId="1" applyFont="1" applyFill="1"/>
    <xf numFmtId="0" fontId="14" fillId="2" borderId="1" xfId="4" quotePrefix="1" applyFont="1" applyFill="1" applyBorder="1" applyAlignment="1">
      <alignment horizontal="center" wrapText="1"/>
    </xf>
    <xf numFmtId="0" fontId="14" fillId="2" borderId="1" xfId="4" applyFont="1" applyFill="1" applyBorder="1" applyAlignment="1">
      <alignment horizontal="center" wrapText="1"/>
    </xf>
    <xf numFmtId="0" fontId="16" fillId="2" borderId="1" xfId="4" applyFont="1" applyFill="1" applyBorder="1" applyAlignment="1">
      <alignment horizontal="center"/>
    </xf>
    <xf numFmtId="0" fontId="14" fillId="2" borderId="1" xfId="4" applyFont="1" applyFill="1" applyBorder="1" applyAlignment="1">
      <alignment horizontal="center"/>
    </xf>
    <xf numFmtId="164" fontId="14" fillId="2" borderId="1" xfId="4" applyNumberFormat="1" applyFont="1" applyFill="1" applyBorder="1" applyAlignment="1">
      <alignment horizontal="center"/>
    </xf>
    <xf numFmtId="1" fontId="14" fillId="2" borderId="1" xfId="4" applyNumberFormat="1" applyFont="1" applyFill="1" applyBorder="1" applyAlignment="1">
      <alignment horizontal="center"/>
    </xf>
    <xf numFmtId="0" fontId="16" fillId="2" borderId="1" xfId="4" quotePrefix="1" applyFont="1" applyFill="1" applyBorder="1" applyAlignment="1">
      <alignment horizontal="center"/>
    </xf>
    <xf numFmtId="164" fontId="16" fillId="2" borderId="1" xfId="4" applyNumberFormat="1" applyFont="1" applyFill="1" applyBorder="1" applyAlignment="1">
      <alignment horizontal="center"/>
    </xf>
    <xf numFmtId="0" fontId="16" fillId="2" borderId="1" xfId="4" applyFont="1" applyFill="1" applyBorder="1"/>
    <xf numFmtId="0" fontId="14" fillId="2" borderId="1" xfId="4" quotePrefix="1" applyFont="1" applyFill="1" applyBorder="1" applyAlignment="1">
      <alignment horizontal="center"/>
    </xf>
    <xf numFmtId="0" fontId="17" fillId="2" borderId="1" xfId="4" applyFont="1" applyFill="1" applyBorder="1" applyAlignment="1">
      <alignment horizontal="center"/>
    </xf>
    <xf numFmtId="0" fontId="17" fillId="2" borderId="1" xfId="4" applyFont="1" applyFill="1" applyBorder="1" applyAlignment="1">
      <alignment horizontal="center" wrapText="1"/>
    </xf>
    <xf numFmtId="164" fontId="16" fillId="2" borderId="1" xfId="5" applyNumberFormat="1" applyFont="1" applyFill="1" applyBorder="1" applyAlignment="1">
      <alignment horizontal="center"/>
    </xf>
    <xf numFmtId="0" fontId="18" fillId="0" borderId="0" xfId="2" applyFont="1"/>
    <xf numFmtId="0" fontId="17" fillId="0" borderId="0" xfId="2" applyFont="1"/>
    <xf numFmtId="0" fontId="17" fillId="0" borderId="13" xfId="2" applyFont="1" applyBorder="1"/>
    <xf numFmtId="0" fontId="17" fillId="0" borderId="10" xfId="2" applyFont="1" applyBorder="1"/>
    <xf numFmtId="0" fontId="18" fillId="0" borderId="18" xfId="2" applyFont="1" applyBorder="1"/>
    <xf numFmtId="0" fontId="18" fillId="0" borderId="19" xfId="2" applyFont="1" applyBorder="1"/>
    <xf numFmtId="17" fontId="18" fillId="0" borderId="18" xfId="2" applyNumberFormat="1" applyFont="1" applyBorder="1" applyAlignment="1">
      <alignment horizontal="center"/>
    </xf>
    <xf numFmtId="165" fontId="18" fillId="0" borderId="19" xfId="3" applyNumberFormat="1" applyFont="1" applyBorder="1" applyAlignment="1">
      <alignment horizontal="center"/>
    </xf>
    <xf numFmtId="0" fontId="18" fillId="0" borderId="20" xfId="2" applyFont="1" applyBorder="1"/>
    <xf numFmtId="0" fontId="18" fillId="0" borderId="10" xfId="2" applyFont="1" applyBorder="1"/>
    <xf numFmtId="0" fontId="18" fillId="0" borderId="21" xfId="2" applyFont="1" applyBorder="1"/>
    <xf numFmtId="164" fontId="18" fillId="0" borderId="0" xfId="2" applyNumberFormat="1" applyFont="1"/>
    <xf numFmtId="3" fontId="18" fillId="0" borderId="0" xfId="2" applyNumberFormat="1" applyFont="1"/>
    <xf numFmtId="0" fontId="6" fillId="0" borderId="8" xfId="2" applyFont="1" applyBorder="1" applyAlignment="1">
      <alignment horizontal="center"/>
    </xf>
    <xf numFmtId="0" fontId="6" fillId="0" borderId="8" xfId="2" applyFont="1" applyBorder="1"/>
    <xf numFmtId="0" fontId="6" fillId="0" borderId="8" xfId="2" applyFont="1" applyBorder="1" applyAlignment="1">
      <alignment horizontal="right"/>
    </xf>
    <xf numFmtId="0" fontId="5" fillId="0" borderId="10" xfId="2" applyFont="1" applyBorder="1"/>
    <xf numFmtId="0" fontId="6" fillId="0" borderId="10" xfId="2" applyFont="1" applyBorder="1"/>
    <xf numFmtId="0" fontId="6" fillId="0" borderId="10" xfId="2" applyFont="1" applyBorder="1" applyAlignment="1">
      <alignment horizontal="center"/>
    </xf>
    <xf numFmtId="0" fontId="6" fillId="0" borderId="11" xfId="2" applyFont="1" applyBorder="1"/>
    <xf numFmtId="0" fontId="6" fillId="0" borderId="10" xfId="2" applyFont="1" applyBorder="1" applyAlignment="1">
      <alignment horizontal="left"/>
    </xf>
    <xf numFmtId="43" fontId="5" fillId="0" borderId="0" xfId="1" applyFont="1" applyBorder="1"/>
    <xf numFmtId="0" fontId="2" fillId="2" borderId="8" xfId="0" applyFont="1" applyFill="1" applyBorder="1" applyAlignment="1">
      <alignment horizontal="center"/>
    </xf>
    <xf numFmtId="16" fontId="2" fillId="2" borderId="9" xfId="0" quotePrefix="1" applyNumberFormat="1" applyFont="1" applyFill="1" applyBorder="1" applyAlignment="1">
      <alignment horizontal="center"/>
    </xf>
    <xf numFmtId="165" fontId="2" fillId="2" borderId="0" xfId="1" quotePrefix="1" applyNumberFormat="1" applyFont="1" applyFill="1" applyBorder="1" applyAlignment="1">
      <alignment horizontal="center"/>
    </xf>
    <xf numFmtId="165" fontId="0" fillId="3" borderId="0" xfId="1" applyNumberFormat="1" applyFont="1" applyFill="1" applyBorder="1"/>
    <xf numFmtId="165" fontId="0" fillId="2" borderId="0" xfId="0" applyNumberFormat="1" applyFill="1"/>
    <xf numFmtId="0" fontId="20" fillId="2" borderId="0" xfId="0" applyFont="1" applyFill="1"/>
    <xf numFmtId="165" fontId="17" fillId="2" borderId="0" xfId="1" applyNumberFormat="1" applyFont="1" applyFill="1" applyBorder="1" applyAlignment="1">
      <alignment horizontal="left"/>
    </xf>
    <xf numFmtId="165" fontId="17" fillId="2" borderId="0" xfId="1" applyNumberFormat="1" applyFont="1" applyFill="1" applyBorder="1" applyAlignment="1"/>
    <xf numFmtId="165" fontId="17" fillId="2" borderId="0" xfId="1" applyNumberFormat="1" applyFont="1" applyFill="1" applyBorder="1" applyAlignment="1">
      <alignment horizontal="center"/>
    </xf>
    <xf numFmtId="16" fontId="21" fillId="2" borderId="9" xfId="0" quotePrefix="1" applyNumberFormat="1" applyFont="1" applyFill="1" applyBorder="1" applyAlignment="1">
      <alignment horizontal="left"/>
    </xf>
    <xf numFmtId="16" fontId="21" fillId="2" borderId="9" xfId="0" quotePrefix="1" applyNumberFormat="1" applyFont="1" applyFill="1" applyBorder="1" applyAlignment="1">
      <alignment horizontal="center"/>
    </xf>
    <xf numFmtId="0" fontId="21" fillId="2" borderId="9" xfId="0" quotePrefix="1" applyFont="1" applyFill="1" applyBorder="1" applyAlignment="1">
      <alignment horizontal="center"/>
    </xf>
    <xf numFmtId="43" fontId="19" fillId="2" borderId="0" xfId="1" applyFont="1" applyFill="1" applyBorder="1"/>
    <xf numFmtId="0" fontId="19" fillId="2" borderId="16" xfId="0" applyFont="1" applyFill="1" applyBorder="1"/>
    <xf numFmtId="43" fontId="19" fillId="2" borderId="16" xfId="1" applyFont="1" applyFill="1" applyBorder="1"/>
    <xf numFmtId="165" fontId="21" fillId="2" borderId="9" xfId="0" quotePrefix="1" applyNumberFormat="1" applyFont="1" applyFill="1" applyBorder="1" applyAlignment="1">
      <alignment horizontal="left"/>
    </xf>
    <xf numFmtId="165" fontId="21" fillId="2" borderId="9" xfId="0" quotePrefix="1" applyNumberFormat="1" applyFont="1" applyFill="1" applyBorder="1" applyAlignment="1">
      <alignment horizontal="center"/>
    </xf>
    <xf numFmtId="0" fontId="5" fillId="2" borderId="0" xfId="2" applyFont="1" applyFill="1" applyAlignment="1">
      <alignment horizontal="center"/>
    </xf>
    <xf numFmtId="0" fontId="5" fillId="2" borderId="0" xfId="2" applyFont="1" applyFill="1" applyAlignment="1">
      <alignment horizontal="left"/>
    </xf>
    <xf numFmtId="164" fontId="6" fillId="2" borderId="0" xfId="2" applyNumberFormat="1" applyFont="1" applyFill="1"/>
    <xf numFmtId="164" fontId="6" fillId="2" borderId="0" xfId="2" applyNumberFormat="1" applyFont="1" applyFill="1" applyAlignment="1">
      <alignment horizontal="right"/>
    </xf>
    <xf numFmtId="0" fontId="6" fillId="2" borderId="0" xfId="2" applyFont="1" applyFill="1" applyAlignment="1">
      <alignment horizontal="left"/>
    </xf>
    <xf numFmtId="2" fontId="5" fillId="2" borderId="0" xfId="2" applyNumberFormat="1" applyFont="1" applyFill="1" applyAlignment="1">
      <alignment horizontal="right"/>
    </xf>
    <xf numFmtId="164" fontId="5" fillId="2" borderId="0" xfId="2" applyNumberFormat="1" applyFont="1" applyFill="1" applyAlignment="1">
      <alignment horizontal="left" indent="3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2" borderId="0" xfId="0" quotePrefix="1" applyFill="1" applyAlignment="1">
      <alignment horizontal="center"/>
    </xf>
    <xf numFmtId="0" fontId="2" fillId="2" borderId="0" xfId="0" quotePrefix="1" applyFont="1" applyFill="1"/>
    <xf numFmtId="0" fontId="16" fillId="2" borderId="0" xfId="4" applyFont="1" applyFill="1"/>
    <xf numFmtId="0" fontId="14" fillId="2" borderId="0" xfId="4" applyFont="1" applyFill="1" applyAlignment="1">
      <alignment horizontal="center"/>
    </xf>
    <xf numFmtId="0" fontId="16" fillId="2" borderId="0" xfId="4" applyFont="1" applyFill="1" applyAlignment="1">
      <alignment horizontal="center" wrapText="1"/>
    </xf>
    <xf numFmtId="0" fontId="17" fillId="2" borderId="0" xfId="4" applyFont="1" applyFill="1" applyAlignment="1">
      <alignment horizontal="center" wrapText="1"/>
    </xf>
    <xf numFmtId="164" fontId="14" fillId="2" borderId="0" xfId="4" applyNumberFormat="1" applyFont="1" applyFill="1" applyAlignment="1">
      <alignment horizontal="center"/>
    </xf>
    <xf numFmtId="0" fontId="17" fillId="2" borderId="4" xfId="4" applyFont="1" applyFill="1" applyBorder="1" applyAlignment="1">
      <alignment horizontal="center" wrapText="1"/>
    </xf>
    <xf numFmtId="164" fontId="14" fillId="2" borderId="4" xfId="4" applyNumberFormat="1" applyFont="1" applyFill="1" applyBorder="1" applyAlignment="1">
      <alignment horizontal="center"/>
    </xf>
    <xf numFmtId="164" fontId="18" fillId="0" borderId="0" xfId="2" applyNumberFormat="1" applyFont="1" applyAlignment="1">
      <alignment horizontal="right"/>
    </xf>
    <xf numFmtId="164" fontId="6" fillId="0" borderId="0" xfId="2" applyNumberFormat="1" applyFont="1"/>
    <xf numFmtId="164" fontId="6" fillId="0" borderId="0" xfId="2" applyNumberFormat="1" applyFont="1" applyAlignment="1">
      <alignment horizontal="right"/>
    </xf>
    <xf numFmtId="164" fontId="5" fillId="0" borderId="0" xfId="2" applyNumberFormat="1" applyFont="1" applyAlignment="1">
      <alignment horizontal="right"/>
    </xf>
    <xf numFmtId="0" fontId="7" fillId="0" borderId="0" xfId="2" applyFont="1"/>
    <xf numFmtId="0" fontId="2" fillId="3" borderId="0" xfId="0" applyFont="1" applyFill="1"/>
    <xf numFmtId="0" fontId="0" fillId="3" borderId="0" xfId="0" applyFill="1"/>
    <xf numFmtId="0" fontId="19" fillId="2" borderId="0" xfId="0" applyFont="1" applyFill="1"/>
    <xf numFmtId="0" fontId="21" fillId="2" borderId="16" xfId="0" applyFont="1" applyFill="1" applyBorder="1"/>
    <xf numFmtId="0" fontId="21" fillId="2" borderId="0" xfId="0" applyFont="1" applyFill="1" applyAlignment="1">
      <alignment horizontal="center"/>
    </xf>
    <xf numFmtId="16" fontId="21" fillId="2" borderId="0" xfId="0" quotePrefix="1" applyNumberFormat="1" applyFont="1" applyFill="1" applyAlignment="1">
      <alignment horizontal="center"/>
    </xf>
    <xf numFmtId="0" fontId="21" fillId="2" borderId="0" xfId="0" quotePrefix="1" applyFont="1" applyFill="1" applyAlignment="1">
      <alignment horizontal="center"/>
    </xf>
    <xf numFmtId="165" fontId="14" fillId="2" borderId="0" xfId="1" applyNumberFormat="1" applyFont="1" applyFill="1" applyBorder="1" applyAlignment="1"/>
    <xf numFmtId="165" fontId="19" fillId="2" borderId="0" xfId="0" applyNumberFormat="1" applyFont="1" applyFill="1"/>
    <xf numFmtId="165" fontId="21" fillId="2" borderId="16" xfId="0" applyNumberFormat="1" applyFont="1" applyFill="1" applyBorder="1"/>
    <xf numFmtId="165" fontId="21" fillId="2" borderId="0" xfId="0" applyNumberFormat="1" applyFont="1" applyFill="1" applyAlignment="1">
      <alignment horizontal="center"/>
    </xf>
    <xf numFmtId="0" fontId="3" fillId="0" borderId="1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0" fontId="3" fillId="0" borderId="4" xfId="2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0" fontId="6" fillId="2" borderId="0" xfId="2" applyFont="1" applyFill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0" fontId="13" fillId="0" borderId="13" xfId="2" applyFont="1" applyBorder="1"/>
    <xf numFmtId="165" fontId="14" fillId="2" borderId="0" xfId="3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/>
    </xf>
    <xf numFmtId="0" fontId="14" fillId="2" borderId="0" xfId="4" applyFont="1" applyFill="1" applyAlignment="1">
      <alignment horizontal="center"/>
    </xf>
    <xf numFmtId="165" fontId="14" fillId="2" borderId="0" xfId="1" applyNumberFormat="1" applyFont="1" applyFill="1" applyBorder="1" applyAlignment="1">
      <alignment horizontal="center"/>
    </xf>
    <xf numFmtId="0" fontId="4" fillId="0" borderId="13" xfId="2" applyFont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0" fontId="17" fillId="0" borderId="12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 wrapText="1"/>
    </xf>
    <xf numFmtId="0" fontId="17" fillId="0" borderId="21" xfId="2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6" fillId="0" borderId="9" xfId="2" applyFont="1" applyBorder="1" applyAlignment="1">
      <alignment horizontal="center"/>
    </xf>
  </cellXfs>
  <cellStyles count="6">
    <cellStyle name="Comma" xfId="1" builtinId="3"/>
    <cellStyle name="Comma 2" xfId="3" xr:uid="{1FFB1BE2-9B8A-4230-93BA-00F1B7199575}"/>
    <cellStyle name="Normal" xfId="0" builtinId="0"/>
    <cellStyle name="Normal 2 2" xfId="5" xr:uid="{7B2B4D3C-F2CD-4A59-B20D-86E4035B5B4D}"/>
    <cellStyle name="Normal 4" xfId="4" xr:uid="{5051BCEF-7F03-4CD7-B750-95568C74F394}"/>
    <cellStyle name="Normal_Master June 2009 CPI" xfId="2" xr:uid="{3E8CE0FA-1710-4302-A581-816A0BF29D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411126187245594E-2"/>
          <c:y val="3.8860103626943004E-2"/>
          <c:w val="0.88331071913161463"/>
          <c:h val="0.76683937823834192"/>
        </c:manualLayout>
      </c:layout>
      <c:lineChart>
        <c:grouping val="standard"/>
        <c:varyColors val="0"/>
        <c:ser>
          <c:idx val="0"/>
          <c:order val="0"/>
          <c:tx>
            <c:strRef>
              <c:f>'[1]Tab Fig 1'!$C$41:$C$57</c:f>
              <c:strCache>
                <c:ptCount val="1"/>
                <c:pt idx="0">
                  <c:v>-0.491002683 -0.605141852 -0.993705487 0.185539042 6.501102133 7.614767808 11.19262769 12.13128054 9.222075932 5.91613309 6.565199864 4.13221359 1.230310721 3.562400041 1.479536436 1.742304534 4.1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8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2004725521510078E-2"/>
                  <c:y val="-7.649169763375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B5-478D-8E9C-0A9E24060EEF}"/>
                </c:ext>
              </c:extLst>
            </c:dLbl>
            <c:dLbl>
              <c:idx val="1"/>
              <c:layout>
                <c:manualLayout>
                  <c:x val="-3.3016821839663577E-2"/>
                  <c:y val="-5.9911023622047303E-2"/>
                </c:manualLayout>
              </c:layout>
              <c:numFmt formatCode="#,##0.00" sourceLinked="0"/>
              <c:spPr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 algn="ctr" rtl="0"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B5-478D-8E9C-0A9E24060EEF}"/>
                </c:ext>
              </c:extLst>
            </c:dLbl>
            <c:dLbl>
              <c:idx val="2"/>
              <c:layout>
                <c:manualLayout>
                  <c:x val="-2.9399031912019362E-2"/>
                  <c:y val="-5.8273490813648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B5-478D-8E9C-0A9E24060EEF}"/>
                </c:ext>
              </c:extLst>
            </c:dLbl>
            <c:dLbl>
              <c:idx val="3"/>
              <c:layout>
                <c:manualLayout>
                  <c:x val="-2.9801307539884227E-2"/>
                  <c:y val="-6.433138967551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B5-478D-8E9C-0A9E24060EEF}"/>
                </c:ext>
              </c:extLst>
            </c:dLbl>
            <c:dLbl>
              <c:idx val="4"/>
              <c:layout>
                <c:manualLayout>
                  <c:x val="-3.4946237283949487E-2"/>
                  <c:y val="-8.6975949225922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B5-478D-8E9C-0A9E24060EEF}"/>
                </c:ext>
              </c:extLst>
            </c:dLbl>
            <c:dLbl>
              <c:idx val="5"/>
              <c:layout>
                <c:manualLayout>
                  <c:x val="-2.380745023251481E-2"/>
                  <c:y val="-9.510008045468854E-2"/>
                </c:manualLayout>
              </c:layout>
              <c:numFmt formatCode="#,##0.00" sourceLinked="0"/>
              <c:spPr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B5-478D-8E9C-0A9E24060EEF}"/>
                </c:ext>
              </c:extLst>
            </c:dLbl>
            <c:dLbl>
              <c:idx val="6"/>
              <c:layout>
                <c:manualLayout>
                  <c:x val="-3.4349008586881405E-2"/>
                  <c:y val="-7.7387602410454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B5-478D-8E9C-0A9E24060EEF}"/>
                </c:ext>
              </c:extLst>
            </c:dLbl>
            <c:dLbl>
              <c:idx val="7"/>
              <c:layout>
                <c:manualLayout>
                  <c:x val="-6.0188384535470728E-2"/>
                  <c:y val="2.4859303867799405E-2"/>
                </c:manualLayout>
              </c:layout>
              <c:numFmt formatCode="#,##0.00" sourceLinked="0"/>
              <c:spPr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 algn="ctr" rtl="0"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B5-478D-8E9C-0A9E24060EEF}"/>
                </c:ext>
              </c:extLst>
            </c:dLbl>
            <c:dLbl>
              <c:idx val="8"/>
              <c:layout>
                <c:manualLayout>
                  <c:x val="-5.4650615281207536E-2"/>
                  <c:y val="3.4864368821040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B5-478D-8E9C-0A9E24060EEF}"/>
                </c:ext>
              </c:extLst>
            </c:dLbl>
            <c:dLbl>
              <c:idx val="9"/>
              <c:layout>
                <c:manualLayout>
                  <c:x val="-3.8356103070618318E-3"/>
                  <c:y val="1.847844053323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B5-478D-8E9C-0A9E24060EEF}"/>
                </c:ext>
              </c:extLst>
            </c:dLbl>
            <c:dLbl>
              <c:idx val="10"/>
              <c:layout>
                <c:manualLayout>
                  <c:x val="-5.2780861287366351E-2"/>
                  <c:y val="-3.7577965372620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B5-478D-8E9C-0A9E24060EEF}"/>
                </c:ext>
              </c:extLst>
            </c:dLbl>
            <c:dLbl>
              <c:idx val="11"/>
              <c:layout>
                <c:manualLayout>
                  <c:x val="-2.1601254542632505E-2"/>
                  <c:y val="5.3836158912217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B5-478D-8E9C-0A9E24060EEF}"/>
                </c:ext>
              </c:extLst>
            </c:dLbl>
            <c:dLbl>
              <c:idx val="12"/>
              <c:layout>
                <c:manualLayout>
                  <c:x val="-6.5967616992787692E-2"/>
                  <c:y val="-1.1895444751128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B5-478D-8E9C-0A9E24060EEF}"/>
                </c:ext>
              </c:extLst>
            </c:dLbl>
            <c:dLbl>
              <c:idx val="13"/>
              <c:layout>
                <c:manualLayout>
                  <c:x val="-5.1228066674989345E-2"/>
                  <c:y val="-4.0430970275577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B5-478D-8E9C-0A9E24060EEF}"/>
                </c:ext>
              </c:extLst>
            </c:dLbl>
            <c:dLbl>
              <c:idx val="14"/>
              <c:layout>
                <c:manualLayout>
                  <c:x val="-1.8102096178356487E-2"/>
                  <c:y val="-5.61283471341004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4B5-478D-8E9C-0A9E24060EEF}"/>
                </c:ext>
              </c:extLst>
            </c:dLbl>
            <c:dLbl>
              <c:idx val="15"/>
              <c:layout>
                <c:manualLayout>
                  <c:x val="-2.3764579188345979E-2"/>
                  <c:y val="-7.1862316935711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4B5-478D-8E9C-0A9E24060EEF}"/>
                </c:ext>
              </c:extLst>
            </c:dLbl>
            <c:dLbl>
              <c:idx val="16"/>
              <c:layout>
                <c:manualLayout>
                  <c:x val="-3.1652851315399577E-2"/>
                  <c:y val="-6.5559120255861844E-2"/>
                </c:manualLayout>
              </c:layout>
              <c:numFmt formatCode="#,##0.00" sourceLinked="0"/>
              <c:spPr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 algn="ctr" rtl="0"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4B5-478D-8E9C-0A9E24060EEF}"/>
                </c:ext>
              </c:extLst>
            </c:dLbl>
            <c:dLbl>
              <c:idx val="18"/>
              <c:numFmt formatCode="#,##0.00" sourceLinked="0"/>
              <c:spPr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84B5-478D-8E9C-0A9E24060EEF}"/>
                </c:ext>
              </c:extLst>
            </c:dLbl>
            <c:dLbl>
              <c:idx val="19"/>
              <c:numFmt formatCode="#,##0.00" sourceLinked="0"/>
              <c:spPr>
                <a:ln w="28575">
                  <a:solidFill>
                    <a:srgbClr val="FF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84B5-478D-8E9C-0A9E24060EEF}"/>
                </c:ext>
              </c:extLst>
            </c:dLbl>
            <c:numFmt formatCode="#,##0.00" sourceLinked="0"/>
            <c:spPr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'[1]Tab Fig 1'!$A$41:$B$57</c:f>
              <c:multiLvlStrCache>
                <c:ptCount val="17"/>
                <c:lvl>
                  <c:pt idx="0">
                    <c:v>Sept</c:v>
                  </c:pt>
                  <c:pt idx="1">
                    <c:v>Dec</c:v>
                  </c:pt>
                  <c:pt idx="2">
                    <c:v>Mar</c:v>
                  </c:pt>
                  <c:pt idx="3">
                    <c:v>Jun</c:v>
                  </c:pt>
                  <c:pt idx="4">
                    <c:v>Sept</c:v>
                  </c:pt>
                  <c:pt idx="5">
                    <c:v>Dec</c:v>
                  </c:pt>
                  <c:pt idx="6">
                    <c:v>Mar</c:v>
                  </c:pt>
                  <c:pt idx="7">
                    <c:v>Jun</c:v>
                  </c:pt>
                  <c:pt idx="8">
                    <c:v>Sept</c:v>
                  </c:pt>
                  <c:pt idx="9">
                    <c:v>Dec</c:v>
                  </c:pt>
                  <c:pt idx="10">
                    <c:v>Mar</c:v>
                  </c:pt>
                  <c:pt idx="11">
                    <c:v>Jun</c:v>
                  </c:pt>
                  <c:pt idx="12">
                    <c:v>Sept</c:v>
                  </c:pt>
                  <c:pt idx="13">
                    <c:v>Dec</c:v>
                  </c:pt>
                  <c:pt idx="14">
                    <c:v>Mar</c:v>
                  </c:pt>
                  <c:pt idx="15">
                    <c:v>Jun</c:v>
                  </c:pt>
                  <c:pt idx="16">
                    <c:v>Sept</c:v>
                  </c:pt>
                </c:lvl>
                <c:lvl>
                  <c:pt idx="2">
                    <c:v>2021</c:v>
                  </c:pt>
                  <c:pt idx="6">
                    <c:v>2022</c:v>
                  </c:pt>
                  <c:pt idx="10">
                    <c:v>2023</c:v>
                  </c:pt>
                  <c:pt idx="14">
                    <c:v>2024</c:v>
                  </c:pt>
                </c:lvl>
              </c:multiLvlStrCache>
            </c:multiLvlStrRef>
          </c:cat>
          <c:val>
            <c:numRef>
              <c:f>'[1]Tab Fig 1'!$C$41:$C$57</c:f>
              <c:numCache>
                <c:formatCode>General</c:formatCode>
                <c:ptCount val="17"/>
                <c:pt idx="0">
                  <c:v>-0.49100268281092596</c:v>
                </c:pt>
                <c:pt idx="1">
                  <c:v>-0.60514185164224354</c:v>
                </c:pt>
                <c:pt idx="2">
                  <c:v>-0.99370548700972172</c:v>
                </c:pt>
                <c:pt idx="3">
                  <c:v>0.18553904233240548</c:v>
                </c:pt>
                <c:pt idx="4">
                  <c:v>6.5011021334314911</c:v>
                </c:pt>
                <c:pt idx="5">
                  <c:v>7.6147678084302894</c:v>
                </c:pt>
                <c:pt idx="6">
                  <c:v>11.192627685259971</c:v>
                </c:pt>
                <c:pt idx="7">
                  <c:v>12.13128053567425</c:v>
                </c:pt>
                <c:pt idx="8">
                  <c:v>9.222075931510588</c:v>
                </c:pt>
                <c:pt idx="9">
                  <c:v>5.9161330900550535</c:v>
                </c:pt>
                <c:pt idx="10">
                  <c:v>6.5651998638557751</c:v>
                </c:pt>
                <c:pt idx="11">
                  <c:v>4.1322135900471624</c:v>
                </c:pt>
                <c:pt idx="12">
                  <c:v>1.2303107209797881</c:v>
                </c:pt>
                <c:pt idx="13">
                  <c:v>3.5624000412732615</c:v>
                </c:pt>
                <c:pt idx="14">
                  <c:v>1.4795364359107444</c:v>
                </c:pt>
                <c:pt idx="15">
                  <c:v>1.7423045341319332</c:v>
                </c:pt>
                <c:pt idx="16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84B5-478D-8E9C-0A9E24060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 cmpd="dbl">
              <a:prstDash val="sysDot"/>
            </a:ln>
          </c:spPr>
        </c:dropLines>
        <c:marker val="1"/>
        <c:smooth val="0"/>
        <c:axId val="-814586848"/>
        <c:axId val="-814590656"/>
      </c:lineChart>
      <c:catAx>
        <c:axId val="-81458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814590656"/>
        <c:crosses val="autoZero"/>
        <c:auto val="1"/>
        <c:lblAlgn val="ctr"/>
        <c:lblOffset val="100"/>
        <c:noMultiLvlLbl val="0"/>
      </c:catAx>
      <c:valAx>
        <c:axId val="-814590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814586848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 w="9525" cap="flat" cmpd="sng" algn="ctr">
          <a:solidFill>
            <a:schemeClr val="accent5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547688</xdr:colOff>
      <xdr:row>6</xdr:row>
      <xdr:rowOff>35719</xdr:rowOff>
    </xdr:from>
    <xdr:to>
      <xdr:col>15</xdr:col>
      <xdr:colOff>285750</xdr:colOff>
      <xdr:row>31</xdr:row>
      <xdr:rowOff>23813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11F78BEA-9605-4193-BD60-3153ECB11B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ces/Summary%20Tab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I\2016%20CPI%20Basket\Quarterly%20Reports\2019\4q19\Prices\CORRECTED%20RE-BASING%20Tables%20for%20CPI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rices/Price%20Series%20(new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rika_111674\Downloads\Summary%20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Selected Tables for Charts "/>
      <sheetName val="Summary Table for Indicators"/>
      <sheetName val="Summary Table - ERA"/>
      <sheetName val="Summary Table - BOP"/>
      <sheetName val="Tab Fig 1"/>
      <sheetName val="Table 1"/>
      <sheetName val="Table 2"/>
      <sheetName val="Table 3"/>
      <sheetName val="Table 3 - Pub"/>
      <sheetName val="Table 4"/>
      <sheetName val="INCORRECT Table 4"/>
      <sheetName val="Table 4 summary"/>
      <sheetName val="Table 6 - Summary"/>
      <sheetName val="Table 7"/>
      <sheetName val="Table 8 - ERA"/>
      <sheetName val="Revision"/>
      <sheetName val="Cabinet Paper"/>
      <sheetName val="Cabinet Paper - Revisions"/>
      <sheetName val="Link"/>
      <sheetName val="Pie Chart"/>
      <sheetName val="Appendix Table 1"/>
      <sheetName val="Summary Table Charts Q1 2019"/>
      <sheetName val="Table Selected QTR 4 2018"/>
      <sheetName val="2008 Basket"/>
      <sheetName val="COPY Re-Based Table 4 (2)"/>
      <sheetName val="Sheet2"/>
    </sheetNames>
    <sheetDataSet>
      <sheetData sheetId="0">
        <row r="5">
          <cell r="AL5">
            <v>100</v>
          </cell>
          <cell r="AM5">
            <v>99.991600000000005</v>
          </cell>
          <cell r="AN5">
            <v>100.232</v>
          </cell>
          <cell r="AO5">
            <v>100.3896</v>
          </cell>
          <cell r="AP5">
            <v>101.40260000000001</v>
          </cell>
          <cell r="AQ5">
            <v>102.4049</v>
          </cell>
          <cell r="AR5">
            <v>103.46769999999999</v>
          </cell>
          <cell r="AS5">
            <v>104.2321</v>
          </cell>
          <cell r="AT5">
            <v>104.8755</v>
          </cell>
          <cell r="AU5">
            <v>104.1698</v>
          </cell>
          <cell r="AV5">
            <v>108.10680000000001</v>
          </cell>
          <cell r="AW5">
            <v>109.22629999999999</v>
          </cell>
          <cell r="AX5">
            <v>111.3121</v>
          </cell>
          <cell r="AY5">
            <v>112.919</v>
          </cell>
          <cell r="AZ5">
            <v>111.31398530319338</v>
          </cell>
          <cell r="BA5">
            <v>111.49692846541713</v>
          </cell>
          <cell r="BB5">
            <v>110.76555460270681</v>
          </cell>
          <cell r="BC5">
            <v>112.2356798725441</v>
          </cell>
          <cell r="BD5">
            <v>110.20785212342635</v>
          </cell>
          <cell r="BE5">
            <v>111.70379879872192</v>
          </cell>
          <cell r="BF5">
            <v>117.96653643609061</v>
          </cell>
          <cell r="BG5">
            <v>120.78216629305146</v>
          </cell>
          <cell r="BH5">
            <v>122.54300669152333</v>
          </cell>
          <cell r="BI5">
            <v>125.25490000000001</v>
          </cell>
          <cell r="BJ5">
            <v>128.84549999999999</v>
          </cell>
          <cell r="BK5">
            <v>127.9278</v>
          </cell>
          <cell r="BL5">
            <v>130.5882</v>
          </cell>
          <cell r="BM5">
            <v>130.4307</v>
          </cell>
          <cell r="BN5">
            <v>130.33109999999999</v>
          </cell>
          <cell r="BO5">
            <v>132.48509999999999</v>
          </cell>
          <cell r="BP5">
            <v>132.52029999999999</v>
          </cell>
          <cell r="BQ5">
            <v>132.70320000000001</v>
          </cell>
          <cell r="BR5">
            <v>135.6542</v>
          </cell>
        </row>
        <row r="7">
          <cell r="AL7">
            <v>100</v>
          </cell>
          <cell r="AM7">
            <v>99.755799999999994</v>
          </cell>
          <cell r="AN7">
            <v>99.703699999999998</v>
          </cell>
          <cell r="AO7">
            <v>100.6401</v>
          </cell>
          <cell r="AP7">
            <v>100.83280000000001</v>
          </cell>
          <cell r="AQ7">
            <v>101.0532</v>
          </cell>
          <cell r="AR7">
            <v>104.47</v>
          </cell>
          <cell r="AS7">
            <v>104.86</v>
          </cell>
          <cell r="AT7">
            <v>105.09</v>
          </cell>
          <cell r="AU7">
            <v>105.68</v>
          </cell>
          <cell r="AV7">
            <v>105.86</v>
          </cell>
          <cell r="AW7">
            <v>106.33</v>
          </cell>
          <cell r="AX7">
            <v>107.66</v>
          </cell>
          <cell r="AY7">
            <v>109</v>
          </cell>
          <cell r="AZ7">
            <v>109.97</v>
          </cell>
          <cell r="BA7">
            <v>112.661</v>
          </cell>
          <cell r="BB7">
            <v>113.53060000000001</v>
          </cell>
          <cell r="BC7">
            <v>114.4044</v>
          </cell>
          <cell r="BD7">
            <v>114.9973</v>
          </cell>
          <cell r="BE7">
            <v>116.0869</v>
          </cell>
          <cell r="BF7">
            <v>117.3045</v>
          </cell>
          <cell r="BG7">
            <v>119.3159</v>
          </cell>
          <cell r="BH7">
            <v>120.5836</v>
          </cell>
          <cell r="BI7">
            <v>125.2672</v>
          </cell>
          <cell r="BJ7">
            <v>129.01910000000001</v>
          </cell>
          <cell r="BK7">
            <v>136.00540000000001</v>
          </cell>
          <cell r="BL7">
            <v>135.35640000000001</v>
          </cell>
          <cell r="BM7">
            <v>134.04259999999999</v>
          </cell>
          <cell r="BN7">
            <v>135.3272</v>
          </cell>
          <cell r="BO7">
            <v>135.1506</v>
          </cell>
          <cell r="BP7">
            <v>136.89940000000001</v>
          </cell>
          <cell r="BQ7">
            <v>136.40459999999999</v>
          </cell>
          <cell r="BR7">
            <v>138.2979</v>
          </cell>
        </row>
        <row r="8">
          <cell r="AL8">
            <v>99.999899999999997</v>
          </cell>
          <cell r="AM8">
            <v>100.4816</v>
          </cell>
          <cell r="AN8">
            <v>101.702</v>
          </cell>
          <cell r="AO8">
            <v>103.3038</v>
          </cell>
          <cell r="AP8">
            <v>103.32089999999999</v>
          </cell>
          <cell r="AQ8">
            <v>102.7932</v>
          </cell>
          <cell r="AR8">
            <v>102.7</v>
          </cell>
          <cell r="AS8">
            <v>100.49</v>
          </cell>
          <cell r="AT8">
            <v>103.07</v>
          </cell>
          <cell r="AU8">
            <v>101.85</v>
          </cell>
          <cell r="AV8">
            <v>103.67</v>
          </cell>
          <cell r="AW8">
            <v>106.23</v>
          </cell>
          <cell r="AX8">
            <v>106.17</v>
          </cell>
          <cell r="AY8">
            <v>105.26</v>
          </cell>
          <cell r="AZ8">
            <v>105.24</v>
          </cell>
          <cell r="BA8">
            <v>105.873</v>
          </cell>
          <cell r="BB8">
            <v>107.1281</v>
          </cell>
          <cell r="BC8">
            <v>106.2975</v>
          </cell>
          <cell r="BD8">
            <v>106.1045</v>
          </cell>
          <cell r="BE8">
            <v>106.8129</v>
          </cell>
          <cell r="BF8">
            <v>107.1063</v>
          </cell>
          <cell r="BG8">
            <v>106.3236</v>
          </cell>
          <cell r="BH8">
            <v>108.31229999999999</v>
          </cell>
          <cell r="BI8">
            <v>107.9979</v>
          </cell>
          <cell r="BJ8">
            <v>107.5656</v>
          </cell>
          <cell r="BK8">
            <v>109.2165</v>
          </cell>
          <cell r="BL8">
            <v>112.1789</v>
          </cell>
          <cell r="BM8">
            <v>112.2199</v>
          </cell>
          <cell r="BN8">
            <v>112.5051</v>
          </cell>
          <cell r="BO8">
            <v>112.3051</v>
          </cell>
          <cell r="BP8">
            <v>112.2788</v>
          </cell>
          <cell r="BQ8">
            <v>111.96339999999999</v>
          </cell>
          <cell r="BR8">
            <v>112.1007</v>
          </cell>
        </row>
        <row r="9">
          <cell r="AL9">
            <v>100.0001</v>
          </cell>
          <cell r="AM9">
            <v>100.6585</v>
          </cell>
          <cell r="AN9">
            <v>101.5093</v>
          </cell>
          <cell r="AO9">
            <v>101.8878</v>
          </cell>
          <cell r="AP9">
            <v>103.59780000000001</v>
          </cell>
          <cell r="AQ9">
            <v>101.16119999999999</v>
          </cell>
          <cell r="AR9">
            <v>102.18</v>
          </cell>
          <cell r="AS9">
            <v>101.42</v>
          </cell>
          <cell r="AT9">
            <v>101.85</v>
          </cell>
          <cell r="AU9">
            <v>101.95</v>
          </cell>
          <cell r="AV9">
            <v>103.21</v>
          </cell>
          <cell r="AW9">
            <v>105.97</v>
          </cell>
          <cell r="AX9">
            <v>108.05</v>
          </cell>
          <cell r="AY9">
            <v>107.65</v>
          </cell>
          <cell r="AZ9">
            <v>109.6</v>
          </cell>
          <cell r="BA9">
            <v>110.2693</v>
          </cell>
          <cell r="BB9">
            <v>111.1854</v>
          </cell>
          <cell r="BC9">
            <v>110.50060000000001</v>
          </cell>
          <cell r="BD9">
            <v>111.74979999999999</v>
          </cell>
          <cell r="BE9">
            <v>111.5377</v>
          </cell>
          <cell r="BF9">
            <v>114.5003</v>
          </cell>
          <cell r="BG9">
            <v>113.45569999999999</v>
          </cell>
          <cell r="BH9">
            <v>120.6446</v>
          </cell>
          <cell r="BI9">
            <v>123.11060000000001</v>
          </cell>
          <cell r="BJ9">
            <v>126.23480000000001</v>
          </cell>
          <cell r="BK9">
            <v>127.28230000000001</v>
          </cell>
          <cell r="BL9">
            <v>129.0086</v>
          </cell>
          <cell r="BM9">
            <v>128.9007</v>
          </cell>
          <cell r="BN9">
            <v>128.852</v>
          </cell>
          <cell r="BO9">
            <v>129.19919999999999</v>
          </cell>
          <cell r="BP9">
            <v>131.4742</v>
          </cell>
          <cell r="BQ9">
            <v>125.0352</v>
          </cell>
          <cell r="BR9">
            <v>131.0598</v>
          </cell>
        </row>
        <row r="10">
          <cell r="AL10">
            <v>100</v>
          </cell>
          <cell r="AM10">
            <v>100.2002</v>
          </cell>
          <cell r="AN10">
            <v>100.21080000000001</v>
          </cell>
          <cell r="AO10">
            <v>100.3883</v>
          </cell>
          <cell r="AP10">
            <v>100.13930000000001</v>
          </cell>
          <cell r="AQ10">
            <v>100.1516</v>
          </cell>
          <cell r="AR10">
            <v>103.3</v>
          </cell>
          <cell r="AS10">
            <v>104.02</v>
          </cell>
          <cell r="AT10">
            <v>105.64</v>
          </cell>
          <cell r="AU10">
            <v>103.18</v>
          </cell>
          <cell r="AV10">
            <v>114.77</v>
          </cell>
          <cell r="AW10">
            <v>114.85</v>
          </cell>
          <cell r="AX10">
            <v>116.82</v>
          </cell>
          <cell r="AY10">
            <v>115.67</v>
          </cell>
          <cell r="BB10">
            <v>113.21706129782974</v>
          </cell>
          <cell r="BC10">
            <v>118.09072709450102</v>
          </cell>
          <cell r="BD10">
            <v>111.06175785052301</v>
          </cell>
          <cell r="BE10">
            <v>112.64181154117711</v>
          </cell>
          <cell r="BF10">
            <v>124.82810695459342</v>
          </cell>
          <cell r="BG10">
            <v>131.46419369764601</v>
          </cell>
          <cell r="BH10">
            <v>133.3709226463854</v>
          </cell>
          <cell r="BI10">
            <v>134.28450000000001</v>
          </cell>
          <cell r="BJ10">
            <v>142.50649999999999</v>
          </cell>
          <cell r="BK10">
            <v>138.87860000000001</v>
          </cell>
          <cell r="BL10">
            <v>143.57239999999999</v>
          </cell>
          <cell r="BM10">
            <v>142.32730000000001</v>
          </cell>
          <cell r="BN10">
            <v>141.2336</v>
          </cell>
          <cell r="BO10">
            <v>147.02199999999999</v>
          </cell>
          <cell r="BP10">
            <v>147.29169999999999</v>
          </cell>
          <cell r="BQ10">
            <v>147.08330000000001</v>
          </cell>
          <cell r="BR10">
            <v>148.29740000000001</v>
          </cell>
        </row>
        <row r="11">
          <cell r="AL11">
            <v>99.999899999999997</v>
          </cell>
          <cell r="AM11">
            <v>100.30289999999999</v>
          </cell>
          <cell r="AN11">
            <v>102.6046</v>
          </cell>
          <cell r="AO11">
            <v>102.6926</v>
          </cell>
          <cell r="AP11">
            <v>103.5179</v>
          </cell>
          <cell r="AQ11">
            <v>106.0616</v>
          </cell>
          <cell r="AR11">
            <v>106.45</v>
          </cell>
          <cell r="AS11">
            <v>100.45</v>
          </cell>
          <cell r="AT11">
            <v>105.89</v>
          </cell>
          <cell r="AU11">
            <v>106.45</v>
          </cell>
          <cell r="AV11">
            <v>108.54</v>
          </cell>
          <cell r="AW11">
            <v>109.29</v>
          </cell>
          <cell r="AX11">
            <v>107.74</v>
          </cell>
          <cell r="AY11">
            <v>109.04</v>
          </cell>
          <cell r="AZ11">
            <v>109.61</v>
          </cell>
          <cell r="BA11">
            <v>110.0509</v>
          </cell>
          <cell r="BB11">
            <v>110.29689999999999</v>
          </cell>
          <cell r="BC11">
            <v>111.4134</v>
          </cell>
          <cell r="BD11">
            <v>110.50830000000001</v>
          </cell>
          <cell r="BE11">
            <v>112.8419</v>
          </cell>
          <cell r="BF11">
            <v>114.8141</v>
          </cell>
          <cell r="BG11">
            <v>114.9652</v>
          </cell>
          <cell r="BH11">
            <v>118.4825</v>
          </cell>
          <cell r="BI11">
            <v>121.1521</v>
          </cell>
          <cell r="BJ11">
            <v>122.8481</v>
          </cell>
          <cell r="BK11">
            <v>125.76260000000001</v>
          </cell>
          <cell r="BL11">
            <v>131.7466</v>
          </cell>
          <cell r="BM11">
            <v>134.06110000000001</v>
          </cell>
          <cell r="BN11">
            <v>135.5617</v>
          </cell>
          <cell r="BO11">
            <v>137.5076</v>
          </cell>
          <cell r="BP11">
            <v>136.35159999999999</v>
          </cell>
          <cell r="BQ11">
            <v>135.63579999999999</v>
          </cell>
          <cell r="BR11">
            <v>135.08670000000001</v>
          </cell>
        </row>
        <row r="12">
          <cell r="AL12">
            <v>100.0003</v>
          </cell>
          <cell r="AM12">
            <v>100.3137</v>
          </cell>
          <cell r="AN12">
            <v>99.822500000000005</v>
          </cell>
          <cell r="AO12">
            <v>101.4567</v>
          </cell>
          <cell r="AP12">
            <v>104.7458</v>
          </cell>
          <cell r="AQ12">
            <v>105.3588</v>
          </cell>
          <cell r="AR12">
            <v>105.32</v>
          </cell>
          <cell r="AS12">
            <v>101.9</v>
          </cell>
          <cell r="AT12">
            <v>105.84</v>
          </cell>
          <cell r="AU12">
            <v>107.56</v>
          </cell>
          <cell r="AV12">
            <v>106.25</v>
          </cell>
          <cell r="AW12">
            <v>106.29</v>
          </cell>
          <cell r="AX12">
            <v>107</v>
          </cell>
          <cell r="AY12">
            <v>106.91</v>
          </cell>
          <cell r="AZ12">
            <v>107.87</v>
          </cell>
          <cell r="BA12">
            <v>109.7393</v>
          </cell>
          <cell r="BB12">
            <v>109.369</v>
          </cell>
          <cell r="BC12">
            <v>109.32510000000001</v>
          </cell>
          <cell r="BD12">
            <v>112.7359</v>
          </cell>
          <cell r="BE12">
            <v>112.80759999999999</v>
          </cell>
          <cell r="BF12">
            <v>112.1451</v>
          </cell>
          <cell r="BG12">
            <v>113.97920000000001</v>
          </cell>
          <cell r="BH12">
            <v>112.9115</v>
          </cell>
          <cell r="BI12">
            <v>113.6469</v>
          </cell>
          <cell r="BJ12">
            <v>114.4357</v>
          </cell>
          <cell r="BK12">
            <v>114.50490000000001</v>
          </cell>
          <cell r="BL12">
            <v>114.5971</v>
          </cell>
          <cell r="BM12">
            <v>115.557</v>
          </cell>
          <cell r="BN12">
            <v>115.6712</v>
          </cell>
          <cell r="BO12">
            <v>116.29089999999999</v>
          </cell>
          <cell r="BP12">
            <v>117.4225</v>
          </cell>
          <cell r="BQ12">
            <v>117.7225</v>
          </cell>
          <cell r="BR12">
            <v>120.547</v>
          </cell>
        </row>
        <row r="13">
          <cell r="AL13">
            <v>100</v>
          </cell>
          <cell r="AM13">
            <v>100.1229</v>
          </cell>
          <cell r="AN13">
            <v>101.3184</v>
          </cell>
          <cell r="AO13">
            <v>99.316400000000002</v>
          </cell>
          <cell r="AP13">
            <v>105.0223</v>
          </cell>
          <cell r="AQ13">
            <v>110.79640000000001</v>
          </cell>
          <cell r="AR13">
            <v>108.87</v>
          </cell>
          <cell r="AS13">
            <v>116.77</v>
          </cell>
          <cell r="AT13">
            <v>111.02</v>
          </cell>
          <cell r="AU13">
            <v>111.39</v>
          </cell>
          <cell r="AV13">
            <v>107.21</v>
          </cell>
          <cell r="AW13">
            <v>109.04</v>
          </cell>
          <cell r="AX13">
            <v>117.07</v>
          </cell>
          <cell r="AY13">
            <v>127.59</v>
          </cell>
          <cell r="AZ13">
            <v>113.62</v>
          </cell>
          <cell r="BA13">
            <v>115.4044</v>
          </cell>
          <cell r="BB13">
            <v>116.4709</v>
          </cell>
          <cell r="BC13">
            <v>111.6576</v>
          </cell>
          <cell r="BD13">
            <v>111.6473</v>
          </cell>
          <cell r="BE13">
            <v>116.2838</v>
          </cell>
          <cell r="BF13">
            <v>121.30929999999999</v>
          </cell>
          <cell r="BG13">
            <v>127.9455</v>
          </cell>
          <cell r="BH13">
            <v>129.2133</v>
          </cell>
          <cell r="BI13">
            <v>136.0445</v>
          </cell>
          <cell r="BJ13">
            <v>133.995</v>
          </cell>
          <cell r="BK13">
            <v>131.803</v>
          </cell>
          <cell r="BL13">
            <v>135.60890000000001</v>
          </cell>
          <cell r="BM13">
            <v>135.8929</v>
          </cell>
          <cell r="BN13">
            <v>135.92599999999999</v>
          </cell>
          <cell r="BO13">
            <v>137.2182</v>
          </cell>
          <cell r="BP13">
            <v>132.00790000000001</v>
          </cell>
          <cell r="BQ13">
            <v>132.21889999999999</v>
          </cell>
          <cell r="BR13">
            <v>142.27029999999999</v>
          </cell>
        </row>
        <row r="14">
          <cell r="AL14">
            <v>99.999899999999997</v>
          </cell>
          <cell r="AM14">
            <v>99.999899999999997</v>
          </cell>
          <cell r="AN14">
            <v>99.999899999999997</v>
          </cell>
          <cell r="AO14">
            <v>102.18899999999999</v>
          </cell>
          <cell r="AP14">
            <v>100.3411</v>
          </cell>
          <cell r="AQ14">
            <v>101.25449999999999</v>
          </cell>
          <cell r="AR14">
            <v>101.23</v>
          </cell>
          <cell r="AS14">
            <v>99.19</v>
          </cell>
          <cell r="AT14">
            <v>103.89</v>
          </cell>
          <cell r="AU14">
            <v>103.43</v>
          </cell>
          <cell r="AV14">
            <v>109.03</v>
          </cell>
          <cell r="AW14">
            <v>110.23</v>
          </cell>
          <cell r="AX14">
            <v>109.85</v>
          </cell>
          <cell r="AY14">
            <v>109.85</v>
          </cell>
          <cell r="AZ14">
            <v>114.96</v>
          </cell>
          <cell r="BA14">
            <v>115.34310000000001</v>
          </cell>
          <cell r="BB14">
            <v>117.1893</v>
          </cell>
          <cell r="BC14">
            <v>117.3421</v>
          </cell>
          <cell r="BD14">
            <v>118.0027</v>
          </cell>
          <cell r="BE14">
            <v>119.2748</v>
          </cell>
          <cell r="BF14">
            <v>126.40309999999999</v>
          </cell>
          <cell r="BG14">
            <v>118.31</v>
          </cell>
          <cell r="BH14">
            <v>122.3605</v>
          </cell>
          <cell r="BI14">
            <v>127.11199999999999</v>
          </cell>
          <cell r="BJ14">
            <v>127.33799999999999</v>
          </cell>
          <cell r="BK14">
            <v>127.7871</v>
          </cell>
          <cell r="BL14">
            <v>123.80110000000001</v>
          </cell>
          <cell r="BM14">
            <v>123.80110000000001</v>
          </cell>
          <cell r="BN14">
            <v>125.28100000000001</v>
          </cell>
          <cell r="BO14">
            <v>126.73260000000001</v>
          </cell>
          <cell r="BP14">
            <v>133.00640000000001</v>
          </cell>
          <cell r="BQ14">
            <v>136.5558</v>
          </cell>
          <cell r="BR14">
            <v>136.44829999999999</v>
          </cell>
        </row>
        <row r="15">
          <cell r="AL15">
            <v>99.999700000000004</v>
          </cell>
          <cell r="AM15">
            <v>98.530500000000004</v>
          </cell>
          <cell r="AN15">
            <v>97.945800000000006</v>
          </cell>
          <cell r="AO15">
            <v>100.3604</v>
          </cell>
          <cell r="AP15">
            <v>100.50709999999999</v>
          </cell>
          <cell r="AQ15">
            <v>98.465100000000007</v>
          </cell>
          <cell r="AR15">
            <v>98.29</v>
          </cell>
          <cell r="AS15">
            <v>94.19</v>
          </cell>
          <cell r="AT15">
            <v>100.88</v>
          </cell>
          <cell r="AU15">
            <v>100.97</v>
          </cell>
          <cell r="AV15">
            <v>102.33</v>
          </cell>
          <cell r="AW15">
            <v>111.74</v>
          </cell>
          <cell r="AX15">
            <v>108.27</v>
          </cell>
          <cell r="AY15">
            <v>106.15</v>
          </cell>
          <cell r="AZ15">
            <v>106.06</v>
          </cell>
          <cell r="BA15">
            <v>103.1953</v>
          </cell>
          <cell r="BB15">
            <v>102.22110000000001</v>
          </cell>
          <cell r="BC15">
            <v>103.1922</v>
          </cell>
          <cell r="BD15">
            <v>105.12439999999999</v>
          </cell>
          <cell r="BE15">
            <v>102.78789999999999</v>
          </cell>
          <cell r="BF15">
            <v>109.3573</v>
          </cell>
          <cell r="BG15">
            <v>104.5194</v>
          </cell>
          <cell r="BH15">
            <v>107.2693</v>
          </cell>
          <cell r="BI15">
            <v>111.36279999999999</v>
          </cell>
          <cell r="BJ15">
            <v>113.2099</v>
          </cell>
          <cell r="BK15">
            <v>112.4117</v>
          </cell>
          <cell r="BL15">
            <v>112.91800000000001</v>
          </cell>
          <cell r="BM15">
            <v>114.5675</v>
          </cell>
          <cell r="BN15">
            <v>116.25320000000001</v>
          </cell>
          <cell r="BO15">
            <v>113.64790000000001</v>
          </cell>
          <cell r="BP15">
            <v>115.57729999999999</v>
          </cell>
          <cell r="BQ15">
            <v>115.7649</v>
          </cell>
          <cell r="BR15">
            <v>115.05029999999999</v>
          </cell>
        </row>
        <row r="16">
          <cell r="AL16">
            <v>100.0001</v>
          </cell>
          <cell r="AM16">
            <v>100.0001</v>
          </cell>
          <cell r="AN16">
            <v>100.0164</v>
          </cell>
          <cell r="AO16">
            <v>100.0164</v>
          </cell>
          <cell r="AP16">
            <v>100.9008</v>
          </cell>
          <cell r="AQ16">
            <v>103.46599999999999</v>
          </cell>
          <cell r="AR16">
            <v>104.13</v>
          </cell>
          <cell r="AS16">
            <v>104.51</v>
          </cell>
          <cell r="AT16">
            <v>104.3</v>
          </cell>
          <cell r="AU16">
            <v>104.3</v>
          </cell>
          <cell r="AV16">
            <v>107.83</v>
          </cell>
          <cell r="AW16">
            <v>107.83</v>
          </cell>
          <cell r="AX16">
            <v>108.99</v>
          </cell>
          <cell r="AY16">
            <v>112.96</v>
          </cell>
          <cell r="AZ16">
            <v>112.92</v>
          </cell>
          <cell r="BA16">
            <v>112.9199</v>
          </cell>
          <cell r="BB16">
            <v>114.5377</v>
          </cell>
          <cell r="BC16">
            <v>115.7089</v>
          </cell>
          <cell r="BD16">
            <v>114.148</v>
          </cell>
          <cell r="BE16">
            <v>117.1061</v>
          </cell>
          <cell r="BF16">
            <v>119.97239999999999</v>
          </cell>
          <cell r="BG16">
            <v>111.0506</v>
          </cell>
          <cell r="BH16">
            <v>115.5566</v>
          </cell>
          <cell r="BI16">
            <v>116.4486</v>
          </cell>
          <cell r="BJ16">
            <v>120.2184</v>
          </cell>
          <cell r="BK16">
            <v>118.0698</v>
          </cell>
          <cell r="BL16">
            <v>118.15860000000001</v>
          </cell>
          <cell r="BM16">
            <v>120.1146</v>
          </cell>
          <cell r="BN16">
            <v>121.8814</v>
          </cell>
          <cell r="BO16">
            <v>122.21510000000001</v>
          </cell>
          <cell r="BP16">
            <v>127.5324</v>
          </cell>
          <cell r="BQ16">
            <v>131.39930000000001</v>
          </cell>
          <cell r="BR16">
            <v>133.97069999999999</v>
          </cell>
        </row>
        <row r="17">
          <cell r="AL17">
            <v>100.0001</v>
          </cell>
          <cell r="AM17">
            <v>99.510199999999998</v>
          </cell>
          <cell r="AN17">
            <v>99.071299999999994</v>
          </cell>
          <cell r="AO17">
            <v>99.311099999999996</v>
          </cell>
          <cell r="AP17">
            <v>99.497</v>
          </cell>
          <cell r="AQ17">
            <v>98.870699999999999</v>
          </cell>
          <cell r="AR17">
            <v>99.31</v>
          </cell>
          <cell r="AS17">
            <v>98.27</v>
          </cell>
          <cell r="AT17">
            <v>98.91</v>
          </cell>
          <cell r="AU17">
            <v>98.86</v>
          </cell>
          <cell r="AV17">
            <v>101.2</v>
          </cell>
          <cell r="AW17">
            <v>100.69</v>
          </cell>
          <cell r="AX17">
            <v>101.82</v>
          </cell>
          <cell r="AY17">
            <v>102.53</v>
          </cell>
          <cell r="AZ17">
            <v>101.52</v>
          </cell>
          <cell r="BA17">
            <v>100.776</v>
          </cell>
          <cell r="BB17">
            <v>101.2323</v>
          </cell>
          <cell r="BC17">
            <v>101.3275</v>
          </cell>
          <cell r="BD17">
            <v>102.5569</v>
          </cell>
          <cell r="BE17">
            <v>102.6494</v>
          </cell>
          <cell r="BF17">
            <v>103.99590000000001</v>
          </cell>
          <cell r="BG17">
            <v>107.04430000000001</v>
          </cell>
          <cell r="BH17">
            <v>106.9182</v>
          </cell>
          <cell r="BI17">
            <v>109.77370000000001</v>
          </cell>
          <cell r="BJ17">
            <v>111.8584</v>
          </cell>
          <cell r="BK17">
            <v>112.75190000000001</v>
          </cell>
          <cell r="BL17">
            <v>115.58369999999999</v>
          </cell>
          <cell r="BM17">
            <v>114.40170000000001</v>
          </cell>
          <cell r="BN17">
            <v>114.41370000000001</v>
          </cell>
          <cell r="BO17">
            <v>113.164</v>
          </cell>
          <cell r="BP17">
            <v>113.41070000000001</v>
          </cell>
          <cell r="BQ17">
            <v>113.5069</v>
          </cell>
          <cell r="BR17">
            <v>119.3954</v>
          </cell>
        </row>
        <row r="18">
          <cell r="AL18">
            <v>99.999899999999997</v>
          </cell>
          <cell r="AM18">
            <v>99.965699999999998</v>
          </cell>
          <cell r="AN18">
            <v>99.697999999999993</v>
          </cell>
          <cell r="AO18">
            <v>99.959100000000007</v>
          </cell>
          <cell r="AP18">
            <v>100.0829</v>
          </cell>
          <cell r="AQ18">
            <v>100.6861</v>
          </cell>
          <cell r="AR18">
            <v>100.69</v>
          </cell>
          <cell r="AS18">
            <v>100.83</v>
          </cell>
          <cell r="AT18">
            <v>100.9</v>
          </cell>
          <cell r="AU18">
            <v>100.86</v>
          </cell>
          <cell r="AV18">
            <v>100.38</v>
          </cell>
          <cell r="AW18">
            <v>100.59</v>
          </cell>
          <cell r="AX18">
            <v>101.67</v>
          </cell>
          <cell r="AY18">
            <v>102.58</v>
          </cell>
          <cell r="AZ18">
            <v>101.34</v>
          </cell>
          <cell r="BA18">
            <v>101.4246</v>
          </cell>
          <cell r="BB18">
            <v>101.5479</v>
          </cell>
          <cell r="BC18">
            <v>105.9308</v>
          </cell>
          <cell r="BD18">
            <v>106.4106</v>
          </cell>
          <cell r="BE18">
            <v>106.4325</v>
          </cell>
          <cell r="BF18">
            <v>108.5669</v>
          </cell>
          <cell r="BG18">
            <v>109.30719999999999</v>
          </cell>
          <cell r="BH18">
            <v>108.687</v>
          </cell>
          <cell r="BI18">
            <v>109.8212</v>
          </cell>
          <cell r="BJ18">
            <v>112.9281</v>
          </cell>
          <cell r="BK18">
            <v>113.22110000000001</v>
          </cell>
          <cell r="BL18">
            <v>113.44499999999999</v>
          </cell>
          <cell r="BM18">
            <v>114.5641</v>
          </cell>
          <cell r="BN18">
            <v>113.3263</v>
          </cell>
          <cell r="BO18">
            <v>114.4092</v>
          </cell>
          <cell r="BP18">
            <v>114.82170000000001</v>
          </cell>
          <cell r="BQ18">
            <v>116.7681</v>
          </cell>
          <cell r="BR18">
            <v>116.8583</v>
          </cell>
        </row>
        <row r="78">
          <cell r="AL78">
            <v>99.998800000000003</v>
          </cell>
          <cell r="AM78">
            <v>100.8124</v>
          </cell>
          <cell r="AN78">
            <v>100.3982</v>
          </cell>
          <cell r="AO78">
            <v>101.95610000000001</v>
          </cell>
          <cell r="AP78">
            <v>101.70950000000001</v>
          </cell>
          <cell r="AQ78">
            <v>101.8652</v>
          </cell>
          <cell r="AR78">
            <v>102.1965</v>
          </cell>
          <cell r="AS78">
            <v>100.30410000000001</v>
          </cell>
          <cell r="AT78">
            <v>102.50620000000001</v>
          </cell>
          <cell r="AU78">
            <v>93.528599999999997</v>
          </cell>
          <cell r="AV78">
            <v>101.8523</v>
          </cell>
          <cell r="AW78">
            <v>101.57</v>
          </cell>
          <cell r="AX78">
            <v>102.0907</v>
          </cell>
          <cell r="AY78">
            <v>102.6125</v>
          </cell>
          <cell r="AZ78">
            <v>102.8883</v>
          </cell>
          <cell r="BA78">
            <v>103.4499</v>
          </cell>
          <cell r="BB78">
            <v>105.04179999999999</v>
          </cell>
          <cell r="BC78">
            <v>104.27809999999999</v>
          </cell>
          <cell r="BD78">
            <v>104.663</v>
          </cell>
          <cell r="BE78">
            <v>106.0762</v>
          </cell>
          <cell r="BF78">
            <v>107.1953</v>
          </cell>
          <cell r="BG78">
            <v>106.1296</v>
          </cell>
          <cell r="BH78">
            <v>108.2452</v>
          </cell>
          <cell r="BI78">
            <v>107.8553</v>
          </cell>
          <cell r="BJ78">
            <v>110.0299</v>
          </cell>
          <cell r="BK78">
            <v>111.1122</v>
          </cell>
          <cell r="BL78">
            <v>114.95480000000001</v>
          </cell>
          <cell r="BM78">
            <v>114.7941</v>
          </cell>
          <cell r="BN78">
            <v>114.5287</v>
          </cell>
          <cell r="BO78">
            <v>114.7097</v>
          </cell>
          <cell r="BP78">
            <v>116.4255</v>
          </cell>
          <cell r="BQ78">
            <v>115.7871</v>
          </cell>
          <cell r="BR78">
            <v>115.98520000000001</v>
          </cell>
        </row>
        <row r="79">
          <cell r="AL79">
            <v>100.00060000000001</v>
          </cell>
          <cell r="AM79">
            <v>100.5168</v>
          </cell>
          <cell r="AN79">
            <v>101.99769999999999</v>
          </cell>
          <cell r="AO79">
            <v>101.6895</v>
          </cell>
          <cell r="AP79">
            <v>101.58839999999999</v>
          </cell>
          <cell r="AQ79">
            <v>102.0064</v>
          </cell>
          <cell r="AR79">
            <v>101.74120000000001</v>
          </cell>
          <cell r="AS79">
            <v>94.404499999999999</v>
          </cell>
          <cell r="AT79">
            <v>101.58750000000001</v>
          </cell>
          <cell r="AU79">
            <v>101.65089999999999</v>
          </cell>
          <cell r="AV79">
            <v>103.1581</v>
          </cell>
          <cell r="AW79">
            <v>111.4687</v>
          </cell>
          <cell r="AX79">
            <v>110.3398</v>
          </cell>
          <cell r="AY79">
            <v>106.4593</v>
          </cell>
          <cell r="AZ79">
            <v>106.4179</v>
          </cell>
          <cell r="BA79">
            <v>107.2658</v>
          </cell>
          <cell r="BB79">
            <v>110.6848</v>
          </cell>
          <cell r="BC79">
            <v>107.0196</v>
          </cell>
          <cell r="BD79">
            <v>107.8107</v>
          </cell>
          <cell r="BE79">
            <v>108.7949</v>
          </cell>
          <cell r="BF79">
            <v>108.9062</v>
          </cell>
          <cell r="BG79">
            <v>106.4254</v>
          </cell>
          <cell r="BH79">
            <v>109.26439999999999</v>
          </cell>
          <cell r="BI79">
            <v>105.6086</v>
          </cell>
          <cell r="BJ79">
            <v>102.53879999999999</v>
          </cell>
          <cell r="BK79">
            <v>108.5382</v>
          </cell>
          <cell r="BL79">
            <v>114.49930000000001</v>
          </cell>
          <cell r="BM79">
            <v>113.437</v>
          </cell>
          <cell r="BN79">
            <v>113.4145</v>
          </cell>
          <cell r="BO79">
            <v>113.4464</v>
          </cell>
          <cell r="BP79">
            <v>108.3218</v>
          </cell>
          <cell r="BQ79">
            <v>109.2157</v>
          </cell>
          <cell r="BR79">
            <v>109.7564</v>
          </cell>
        </row>
        <row r="80">
          <cell r="AL80">
            <v>99.999899999999997</v>
          </cell>
          <cell r="AM80">
            <v>99.922700000000006</v>
          </cell>
          <cell r="AN80">
            <v>102.58929999999999</v>
          </cell>
          <cell r="AO80">
            <v>105.3942</v>
          </cell>
          <cell r="AP80">
            <v>105.4742</v>
          </cell>
          <cell r="AQ80">
            <v>103.6974</v>
          </cell>
          <cell r="AR80">
            <v>103.59</v>
          </cell>
          <cell r="AS80">
            <v>104.1499</v>
          </cell>
          <cell r="AT80">
            <v>104.1049</v>
          </cell>
          <cell r="AU80">
            <v>104.1049</v>
          </cell>
          <cell r="AV80">
            <v>104.59350000000001</v>
          </cell>
          <cell r="AW80">
            <v>104.51779999999999</v>
          </cell>
          <cell r="AX80">
            <v>104.8702</v>
          </cell>
          <cell r="AY80">
            <v>104.7277</v>
          </cell>
          <cell r="AZ80">
            <v>104.6116</v>
          </cell>
          <cell r="BA80">
            <v>105.2101</v>
          </cell>
          <cell r="BB80">
            <v>105.21559999999999</v>
          </cell>
          <cell r="BC80">
            <v>106.2073</v>
          </cell>
          <cell r="BD80">
            <v>105.7118</v>
          </cell>
          <cell r="BE80">
            <v>105.7037</v>
          </cell>
          <cell r="BF80">
            <v>105.71469999999999</v>
          </cell>
          <cell r="BG80">
            <v>106.0595</v>
          </cell>
          <cell r="BH80">
            <v>107.4932</v>
          </cell>
          <cell r="BI80">
            <v>106.8954</v>
          </cell>
          <cell r="BJ80">
            <v>107.97669999999999</v>
          </cell>
          <cell r="BK80">
            <v>107.2944</v>
          </cell>
          <cell r="BL80">
            <v>108.97750000000001</v>
          </cell>
          <cell r="BM80">
            <v>109.98309999999999</v>
          </cell>
          <cell r="BN80">
            <v>110.8261</v>
          </cell>
          <cell r="BO80">
            <v>109.8758</v>
          </cell>
          <cell r="BP80">
            <v>111.6563</v>
          </cell>
          <cell r="BQ80">
            <v>110.3639</v>
          </cell>
          <cell r="BR80">
            <v>110.3639</v>
          </cell>
        </row>
        <row r="81">
          <cell r="AL81">
            <v>99.999300000000005</v>
          </cell>
          <cell r="AM81">
            <v>101.355</v>
          </cell>
          <cell r="AN81">
            <v>100.3544</v>
          </cell>
          <cell r="AO81">
            <v>102.6413</v>
          </cell>
          <cell r="AP81">
            <v>102.9383</v>
          </cell>
          <cell r="AQ81">
            <v>102.9383</v>
          </cell>
          <cell r="AR81">
            <v>102.7955</v>
          </cell>
          <cell r="AS81">
            <v>103.10469999999999</v>
          </cell>
          <cell r="AT81">
            <v>103.8248</v>
          </cell>
          <cell r="AU81">
            <v>104.1481</v>
          </cell>
          <cell r="AV81">
            <v>104.0163</v>
          </cell>
          <cell r="AW81">
            <v>104.8462</v>
          </cell>
          <cell r="AX81">
            <v>105.2063</v>
          </cell>
          <cell r="AY81">
            <v>106.505</v>
          </cell>
          <cell r="AZ81">
            <v>106.5333</v>
          </cell>
          <cell r="BA81">
            <v>106.914</v>
          </cell>
          <cell r="BB81">
            <v>106.914</v>
          </cell>
          <cell r="BC81">
            <v>106.914</v>
          </cell>
          <cell r="BD81">
            <v>105.2321</v>
          </cell>
          <cell r="BE81">
            <v>106.43989999999999</v>
          </cell>
          <cell r="BF81">
            <v>106.97669999999999</v>
          </cell>
          <cell r="BG81">
            <v>106.8779</v>
          </cell>
          <cell r="BH81">
            <v>108.51519999999999</v>
          </cell>
          <cell r="BI81">
            <v>114.5394</v>
          </cell>
          <cell r="BJ81">
            <v>113.1961</v>
          </cell>
          <cell r="BK81">
            <v>112.9576</v>
          </cell>
          <cell r="BL81">
            <v>112.8707</v>
          </cell>
          <cell r="BM81">
            <v>112.8707</v>
          </cell>
          <cell r="BN81">
            <v>112.9264</v>
          </cell>
          <cell r="BO81">
            <v>113.63760000000001</v>
          </cell>
          <cell r="BP81">
            <v>116.94759999999999</v>
          </cell>
          <cell r="BQ81">
            <v>116.94759999999999</v>
          </cell>
          <cell r="BR81">
            <v>116.6472</v>
          </cell>
        </row>
        <row r="82">
          <cell r="AL82">
            <v>99.999700000000004</v>
          </cell>
          <cell r="AM82">
            <v>100.9136</v>
          </cell>
          <cell r="AN82">
            <v>102.6027</v>
          </cell>
          <cell r="AO82">
            <v>102.8536</v>
          </cell>
          <cell r="AP82">
            <v>106.4603</v>
          </cell>
          <cell r="AQ82">
            <v>100.8021</v>
          </cell>
          <cell r="AR82">
            <v>103.0021</v>
          </cell>
          <cell r="AS82">
            <v>101.7154</v>
          </cell>
          <cell r="AT82">
            <v>102.7105</v>
          </cell>
          <cell r="AU82">
            <v>102.8901</v>
          </cell>
          <cell r="AV82">
            <v>105.1046</v>
          </cell>
          <cell r="AW82">
            <v>110.1918</v>
          </cell>
          <cell r="AX82">
            <v>113.6978</v>
          </cell>
          <cell r="AY82">
            <v>111.2094</v>
          </cell>
          <cell r="AZ82">
            <v>118.30500000000001</v>
          </cell>
          <cell r="BA82">
            <v>119.1862</v>
          </cell>
          <cell r="BB82">
            <v>121.23569999999999</v>
          </cell>
          <cell r="BC82">
            <v>121.03060000000001</v>
          </cell>
          <cell r="BD82">
            <v>122.51260000000001</v>
          </cell>
          <cell r="BE82">
            <v>121.1473</v>
          </cell>
          <cell r="BF82">
            <v>127.41459999999999</v>
          </cell>
          <cell r="BG82">
            <v>123.6863</v>
          </cell>
          <cell r="BH82">
            <v>132.15199999999999</v>
          </cell>
          <cell r="BI82">
            <v>137.27090000000001</v>
          </cell>
          <cell r="BJ82">
            <v>139.2022</v>
          </cell>
          <cell r="BK82">
            <v>137.8117</v>
          </cell>
          <cell r="BL82">
            <v>139.90029999999999</v>
          </cell>
          <cell r="BM82">
            <v>137.29570000000001</v>
          </cell>
          <cell r="BN82">
            <v>138.66810000000001</v>
          </cell>
          <cell r="BO82">
            <v>140.07910000000001</v>
          </cell>
          <cell r="BP82">
            <v>142.67330000000001</v>
          </cell>
          <cell r="BQ82">
            <v>139.60249999999999</v>
          </cell>
          <cell r="BR82">
            <v>141.52260000000001</v>
          </cell>
        </row>
        <row r="85">
          <cell r="AL85">
            <v>100.0014</v>
          </cell>
          <cell r="AM85">
            <v>101.8368</v>
          </cell>
          <cell r="AN85">
            <v>103.256</v>
          </cell>
          <cell r="AO85">
            <v>104.62130000000001</v>
          </cell>
          <cell r="AP85">
            <v>101.1315</v>
          </cell>
          <cell r="AQ85">
            <v>100.23050000000001</v>
          </cell>
          <cell r="AR85">
            <v>100.51949999999999</v>
          </cell>
          <cell r="AS85">
            <v>97.998199999999997</v>
          </cell>
          <cell r="AT85">
            <v>97.549199999999999</v>
          </cell>
          <cell r="AU85">
            <v>96.905299999999997</v>
          </cell>
          <cell r="AV85">
            <v>101.65170000000001</v>
          </cell>
          <cell r="AW85">
            <v>102.8532</v>
          </cell>
          <cell r="AX85">
            <v>106.393</v>
          </cell>
          <cell r="AY85">
            <v>110.0317</v>
          </cell>
          <cell r="AZ85">
            <v>103.7497</v>
          </cell>
          <cell r="BA85">
            <v>104.0312</v>
          </cell>
          <cell r="BB85">
            <v>101.64579999999999</v>
          </cell>
          <cell r="BC85">
            <v>101.5855</v>
          </cell>
          <cell r="BD85">
            <v>108.5214</v>
          </cell>
          <cell r="BE85">
            <v>107.3817</v>
          </cell>
          <cell r="BF85">
            <v>106.5981</v>
          </cell>
          <cell r="BG85">
            <v>105.2869</v>
          </cell>
          <cell r="BH85">
            <v>114.2668</v>
          </cell>
          <cell r="BI85">
            <v>125.8489</v>
          </cell>
          <cell r="BJ85">
            <v>135.01400000000001</v>
          </cell>
          <cell r="BK85">
            <v>141.96780000000001</v>
          </cell>
          <cell r="BL85">
            <v>146.15010000000001</v>
          </cell>
          <cell r="BM85">
            <v>148.96029999999999</v>
          </cell>
          <cell r="BN85">
            <v>148.15700000000001</v>
          </cell>
          <cell r="BO85">
            <v>148.02789999999999</v>
          </cell>
          <cell r="BP85">
            <v>151.1559</v>
          </cell>
          <cell r="BQ85">
            <v>155.98560000000001</v>
          </cell>
          <cell r="BR85">
            <v>150.31710000000001</v>
          </cell>
        </row>
        <row r="86">
          <cell r="AL86">
            <v>100</v>
          </cell>
          <cell r="AM86">
            <v>100.23820000000001</v>
          </cell>
          <cell r="AN86">
            <v>100</v>
          </cell>
          <cell r="AO86">
            <v>100.2146</v>
          </cell>
          <cell r="AP86">
            <v>101.5728</v>
          </cell>
          <cell r="AQ86">
            <v>101.7932</v>
          </cell>
          <cell r="AR86">
            <v>101.9255</v>
          </cell>
          <cell r="AS86">
            <v>102.146</v>
          </cell>
          <cell r="AT86">
            <v>102.2401</v>
          </cell>
          <cell r="AU86">
            <v>102.5164</v>
          </cell>
          <cell r="AV86">
            <v>101.605</v>
          </cell>
          <cell r="AW86">
            <v>102.1782</v>
          </cell>
          <cell r="AX86">
            <v>102.5398</v>
          </cell>
          <cell r="AY86">
            <v>103.2453</v>
          </cell>
          <cell r="AZ86">
            <v>102.1576</v>
          </cell>
          <cell r="BA86">
            <v>102.869</v>
          </cell>
          <cell r="BB86">
            <v>103.7568</v>
          </cell>
          <cell r="BC86">
            <v>102.10169999999999</v>
          </cell>
          <cell r="BD86">
            <v>101.3933</v>
          </cell>
          <cell r="BE86">
            <v>102.5044</v>
          </cell>
          <cell r="BF86">
            <v>103.14530000000001</v>
          </cell>
          <cell r="BG86">
            <v>104.27200000000001</v>
          </cell>
          <cell r="BH86">
            <v>105.2756</v>
          </cell>
          <cell r="BI86">
            <v>106.93729999999999</v>
          </cell>
          <cell r="BJ86">
            <v>109.514</v>
          </cell>
          <cell r="BK86">
            <v>110.60890000000001</v>
          </cell>
          <cell r="BL86">
            <v>111.2586</v>
          </cell>
          <cell r="BM86">
            <v>113.03360000000001</v>
          </cell>
          <cell r="BN86">
            <v>111.4692</v>
          </cell>
          <cell r="BO86">
            <v>110.7381</v>
          </cell>
          <cell r="BP86">
            <v>112.6474</v>
          </cell>
          <cell r="BQ86">
            <v>96.547499999999999</v>
          </cell>
          <cell r="BR86">
            <v>112.9115</v>
          </cell>
        </row>
        <row r="87">
          <cell r="AL87">
            <v>100.00109999999999</v>
          </cell>
          <cell r="AM87">
            <v>99.551599999999993</v>
          </cell>
          <cell r="AN87">
            <v>99.9512</v>
          </cell>
          <cell r="AO87">
            <v>100.3008</v>
          </cell>
          <cell r="AP87">
            <v>101.1</v>
          </cell>
          <cell r="AQ87">
            <v>101.5996</v>
          </cell>
          <cell r="AR87">
            <v>101.3997</v>
          </cell>
          <cell r="AS87">
            <v>101.5496</v>
          </cell>
          <cell r="AT87">
            <v>101.79940000000001</v>
          </cell>
          <cell r="AU87">
            <v>101.79940000000001</v>
          </cell>
          <cell r="AV87">
            <v>102.4987</v>
          </cell>
          <cell r="AW87">
            <v>104.79640000000001</v>
          </cell>
          <cell r="AX87">
            <v>104.8963</v>
          </cell>
          <cell r="AY87">
            <v>104.8963</v>
          </cell>
          <cell r="AZ87">
            <v>104.9962</v>
          </cell>
          <cell r="BA87">
            <v>104.9462</v>
          </cell>
          <cell r="BB87">
            <v>104.8463</v>
          </cell>
          <cell r="BC87">
            <v>104.8963</v>
          </cell>
          <cell r="BD87">
            <v>105.3458</v>
          </cell>
          <cell r="BE87">
            <v>106.6446</v>
          </cell>
          <cell r="BF87">
            <v>107.8434</v>
          </cell>
          <cell r="BG87">
            <v>111.4498</v>
          </cell>
          <cell r="BH87">
            <v>134.8117</v>
          </cell>
          <cell r="BI87">
            <v>115.6557</v>
          </cell>
          <cell r="BJ87">
            <v>118.7726</v>
          </cell>
          <cell r="BK87">
            <v>123.6328</v>
          </cell>
          <cell r="BL87">
            <v>124.6717</v>
          </cell>
          <cell r="BM87">
            <v>125.2662</v>
          </cell>
          <cell r="BN87">
            <v>125.396</v>
          </cell>
          <cell r="BO87">
            <v>125.5359</v>
          </cell>
          <cell r="BP87">
            <v>126.6048</v>
          </cell>
          <cell r="BQ87">
            <v>127.6238</v>
          </cell>
          <cell r="BR87">
            <v>127.5988</v>
          </cell>
        </row>
        <row r="88">
          <cell r="AL88">
            <v>100</v>
          </cell>
          <cell r="AM88">
            <v>101.39700000000001</v>
          </cell>
          <cell r="AN88">
            <v>101.60209999999999</v>
          </cell>
          <cell r="AO88">
            <v>101.60209999999999</v>
          </cell>
          <cell r="AP88">
            <v>101.60209999999999</v>
          </cell>
          <cell r="AQ88">
            <v>101.60209999999999</v>
          </cell>
          <cell r="AR88">
            <v>101.6121</v>
          </cell>
          <cell r="AS88">
            <v>101.6121</v>
          </cell>
          <cell r="AT88">
            <v>101.6121</v>
          </cell>
          <cell r="AU88">
            <v>101.6121</v>
          </cell>
          <cell r="AV88">
            <v>121.59910000000001</v>
          </cell>
          <cell r="AW88">
            <v>121.1983</v>
          </cell>
          <cell r="AX88">
            <v>121.6661</v>
          </cell>
          <cell r="AY88">
            <v>121.6661</v>
          </cell>
          <cell r="AZ88">
            <v>127.6486</v>
          </cell>
          <cell r="BA88">
            <v>127.4516</v>
          </cell>
          <cell r="BB88">
            <v>127.4516</v>
          </cell>
          <cell r="BC88">
            <v>128.81559999999999</v>
          </cell>
          <cell r="BD88">
            <v>122.2616</v>
          </cell>
          <cell r="BE88">
            <v>123.89700000000001</v>
          </cell>
          <cell r="BF88">
            <v>129.995</v>
          </cell>
          <cell r="BG88">
            <v>135.4436</v>
          </cell>
          <cell r="BH88">
            <v>137.3218</v>
          </cell>
          <cell r="BI88">
            <v>137.3186</v>
          </cell>
          <cell r="BJ88">
            <v>138.93899999999999</v>
          </cell>
          <cell r="BK88">
            <v>139.88140000000001</v>
          </cell>
          <cell r="BL88">
            <v>145.82849999999999</v>
          </cell>
          <cell r="BM88">
            <v>149.72399999999999</v>
          </cell>
          <cell r="BN88">
            <v>153.49010000000001</v>
          </cell>
          <cell r="BO88">
            <v>157.79140000000001</v>
          </cell>
          <cell r="BP88">
            <v>162.06489999999999</v>
          </cell>
          <cell r="BQ88">
            <v>162.6499</v>
          </cell>
          <cell r="BR88">
            <v>165.17080000000001</v>
          </cell>
        </row>
        <row r="89">
          <cell r="AL89">
            <v>100</v>
          </cell>
          <cell r="AM89">
            <v>99.929500000000004</v>
          </cell>
          <cell r="AN89">
            <v>100.2561</v>
          </cell>
          <cell r="AO89">
            <v>100.2561</v>
          </cell>
          <cell r="AP89">
            <v>100.2561</v>
          </cell>
          <cell r="AQ89">
            <v>100.2561</v>
          </cell>
          <cell r="AR89">
            <v>100.7748</v>
          </cell>
          <cell r="AS89">
            <v>100.7748</v>
          </cell>
          <cell r="AT89">
            <v>100.7748</v>
          </cell>
          <cell r="AU89">
            <v>100.7748</v>
          </cell>
          <cell r="AV89">
            <v>110.0014</v>
          </cell>
          <cell r="AW89">
            <v>113.78660000000001</v>
          </cell>
          <cell r="AX89">
            <v>113.78319999999999</v>
          </cell>
          <cell r="AY89">
            <v>113.78319999999999</v>
          </cell>
          <cell r="AZ89">
            <v>116.0937</v>
          </cell>
          <cell r="BA89">
            <v>116.0937</v>
          </cell>
          <cell r="BB89">
            <v>116.0937</v>
          </cell>
          <cell r="BC89">
            <v>119.73609999999999</v>
          </cell>
          <cell r="BD89">
            <v>110.7775</v>
          </cell>
          <cell r="BE89">
            <v>108.3553</v>
          </cell>
          <cell r="BF89">
            <v>126.0685</v>
          </cell>
          <cell r="BG89">
            <v>132.59</v>
          </cell>
          <cell r="BH89">
            <v>132.59</v>
          </cell>
          <cell r="BI89">
            <v>132.59</v>
          </cell>
          <cell r="BJ89">
            <v>133.547</v>
          </cell>
          <cell r="BK89">
            <v>133.547</v>
          </cell>
          <cell r="BL89">
            <v>133.547</v>
          </cell>
          <cell r="BM89">
            <v>133.547</v>
          </cell>
          <cell r="BN89">
            <v>133.547</v>
          </cell>
          <cell r="BO89">
            <v>137.417</v>
          </cell>
          <cell r="BP89">
            <v>137.417</v>
          </cell>
          <cell r="BQ89">
            <v>137.13339999999999</v>
          </cell>
          <cell r="BR89">
            <v>137.13339999999999</v>
          </cell>
        </row>
        <row r="90">
          <cell r="AL90">
            <v>99.999899999999997</v>
          </cell>
          <cell r="AM90">
            <v>99.999899999999997</v>
          </cell>
          <cell r="AN90">
            <v>100.0035</v>
          </cell>
          <cell r="AO90">
            <v>100.9143</v>
          </cell>
          <cell r="AP90">
            <v>99.532600000000002</v>
          </cell>
          <cell r="AQ90">
            <v>100.9782</v>
          </cell>
          <cell r="AR90">
            <v>101.3601</v>
          </cell>
          <cell r="AS90">
            <v>100.3762</v>
          </cell>
          <cell r="AT90">
            <v>102.0509</v>
          </cell>
          <cell r="AU90">
            <v>102.33459999999999</v>
          </cell>
          <cell r="AV90">
            <v>103.3369</v>
          </cell>
          <cell r="AW90">
            <v>103.1799</v>
          </cell>
          <cell r="AX90">
            <v>103.90300000000001</v>
          </cell>
          <cell r="AY90">
            <v>102.5061</v>
          </cell>
          <cell r="AZ90">
            <v>102.21339999999999</v>
          </cell>
          <cell r="BA90">
            <v>102.1673</v>
          </cell>
          <cell r="BB90">
            <v>100.62260000000001</v>
          </cell>
          <cell r="BC90">
            <v>103.63930000000001</v>
          </cell>
          <cell r="BD90">
            <v>107.9014</v>
          </cell>
          <cell r="BE90">
            <v>109.4815</v>
          </cell>
          <cell r="BF90">
            <v>113.67789999999999</v>
          </cell>
          <cell r="BG90">
            <v>112.3561</v>
          </cell>
          <cell r="BH90">
            <v>125.3807</v>
          </cell>
          <cell r="BI90">
            <v>121.7817</v>
          </cell>
          <cell r="BJ90">
            <v>121.8505</v>
          </cell>
          <cell r="BK90">
            <v>128.3792</v>
          </cell>
          <cell r="BL90">
            <v>122.22410000000001</v>
          </cell>
          <cell r="BM90">
            <v>134.7465</v>
          </cell>
          <cell r="BN90">
            <v>135.11490000000001</v>
          </cell>
          <cell r="BO90">
            <v>136.87880000000001</v>
          </cell>
          <cell r="BP90">
            <v>137.1602</v>
          </cell>
          <cell r="BQ90">
            <v>136.01650000000001</v>
          </cell>
          <cell r="BR90">
            <v>136.58260000000001</v>
          </cell>
        </row>
        <row r="91">
          <cell r="AL91">
            <v>100.0043</v>
          </cell>
          <cell r="AM91">
            <v>100.0043</v>
          </cell>
          <cell r="AN91">
            <v>100.0043</v>
          </cell>
          <cell r="AO91">
            <v>100.0043</v>
          </cell>
          <cell r="AP91">
            <v>100.0043</v>
          </cell>
          <cell r="AQ91">
            <v>100.0043</v>
          </cell>
          <cell r="AR91">
            <v>100.0043</v>
          </cell>
          <cell r="AS91">
            <v>102.7898</v>
          </cell>
          <cell r="AT91">
            <v>100.0043</v>
          </cell>
          <cell r="AU91">
            <v>100.0043</v>
          </cell>
          <cell r="AV91">
            <v>108.3984</v>
          </cell>
          <cell r="AW91">
            <v>108.3984</v>
          </cell>
          <cell r="AX91">
            <v>108.3984</v>
          </cell>
          <cell r="AY91">
            <v>106.56529999999999</v>
          </cell>
          <cell r="AZ91">
            <v>111.26690000000001</v>
          </cell>
          <cell r="BA91">
            <v>111.26690000000001</v>
          </cell>
          <cell r="BB91">
            <v>111.26690000000001</v>
          </cell>
          <cell r="BC91">
            <v>111.26690000000001</v>
          </cell>
          <cell r="BD91">
            <v>111.26690000000001</v>
          </cell>
          <cell r="BE91">
            <v>111.26690000000001</v>
          </cell>
          <cell r="BF91">
            <v>111.26690000000001</v>
          </cell>
          <cell r="BG91">
            <v>111.26690000000001</v>
          </cell>
          <cell r="BH91">
            <v>111.26690000000001</v>
          </cell>
          <cell r="BI91">
            <v>111.24679999999999</v>
          </cell>
          <cell r="BJ91">
            <v>111.24679999999999</v>
          </cell>
          <cell r="BK91">
            <v>111.24679999999999</v>
          </cell>
          <cell r="BL91">
            <v>119.90179999999999</v>
          </cell>
          <cell r="BM91">
            <v>119.90179999999999</v>
          </cell>
          <cell r="BN91">
            <v>115.19499999999999</v>
          </cell>
          <cell r="BO91">
            <v>115.95350000000001</v>
          </cell>
          <cell r="BP91">
            <v>115.95350000000001</v>
          </cell>
          <cell r="BQ91">
            <v>115.95350000000001</v>
          </cell>
          <cell r="BR91">
            <v>124.7231</v>
          </cell>
        </row>
        <row r="92">
          <cell r="AL92">
            <v>100.00020000000001</v>
          </cell>
          <cell r="AM92">
            <v>97.823300000000003</v>
          </cell>
          <cell r="AN92">
            <v>97.823300000000003</v>
          </cell>
          <cell r="AO92">
            <v>98.095399999999998</v>
          </cell>
          <cell r="AP92">
            <v>96.840699999999998</v>
          </cell>
          <cell r="AQ92">
            <v>96.840699999999998</v>
          </cell>
          <cell r="AR92">
            <v>100.363</v>
          </cell>
          <cell r="AS92">
            <v>96.916300000000007</v>
          </cell>
          <cell r="AT92">
            <v>96.916300000000007</v>
          </cell>
          <cell r="AU92">
            <v>101.648</v>
          </cell>
          <cell r="AV92">
            <v>101.49679999999999</v>
          </cell>
          <cell r="AW92">
            <v>91.337999999999994</v>
          </cell>
          <cell r="AX92">
            <v>98.171000000000006</v>
          </cell>
          <cell r="AY92">
            <v>96.0244</v>
          </cell>
          <cell r="AZ92">
            <v>91.637136866332867</v>
          </cell>
          <cell r="BA92">
            <v>89.991881725954855</v>
          </cell>
          <cell r="BB92">
            <v>80.120434791027691</v>
          </cell>
          <cell r="BC92">
            <v>93.284993134278793</v>
          </cell>
          <cell r="BD92">
            <v>84.507697924694824</v>
          </cell>
          <cell r="BE92">
            <v>89.991881725954855</v>
          </cell>
          <cell r="BF92">
            <v>95.475981619874005</v>
          </cell>
          <cell r="BG92">
            <v>102.05700218138605</v>
          </cell>
          <cell r="BH92">
            <v>105.89593084226807</v>
          </cell>
          <cell r="BI92">
            <v>123.59139999999999</v>
          </cell>
          <cell r="BJ92">
            <v>146.46729999999999</v>
          </cell>
          <cell r="BK92">
            <v>133.39529999999999</v>
          </cell>
          <cell r="BL92">
            <v>145.1601</v>
          </cell>
          <cell r="BM92">
            <v>136.00970000000001</v>
          </cell>
          <cell r="BN92">
            <v>130.12739999999999</v>
          </cell>
          <cell r="BO92">
            <v>139.93129999999999</v>
          </cell>
          <cell r="BP92">
            <v>137.97049999999999</v>
          </cell>
          <cell r="BQ92">
            <v>139.27770000000001</v>
          </cell>
          <cell r="BR92">
            <v>143.19929999999999</v>
          </cell>
        </row>
        <row r="95">
          <cell r="AL95">
            <v>99.999700000000004</v>
          </cell>
          <cell r="AM95">
            <v>100.9622</v>
          </cell>
          <cell r="AN95">
            <v>101.9414</v>
          </cell>
          <cell r="AO95">
            <v>102.24850000000001</v>
          </cell>
          <cell r="AP95">
            <v>104.82040000000001</v>
          </cell>
          <cell r="AQ95">
            <v>116.7603</v>
          </cell>
          <cell r="AR95">
            <v>115.90349999999999</v>
          </cell>
          <cell r="AS95">
            <v>94.484300000000005</v>
          </cell>
          <cell r="AT95">
            <v>113.04770000000001</v>
          </cell>
          <cell r="AU95">
            <v>114.7907</v>
          </cell>
          <cell r="AV95">
            <v>118.4862</v>
          </cell>
          <cell r="AW95">
            <v>118.66419999999999</v>
          </cell>
          <cell r="AX95">
            <v>110.18380000000001</v>
          </cell>
          <cell r="AY95">
            <v>111.8111</v>
          </cell>
          <cell r="AZ95">
            <v>111.8875</v>
          </cell>
          <cell r="BA95">
            <v>111.90949999999999</v>
          </cell>
          <cell r="BB95">
            <v>110.3126</v>
          </cell>
          <cell r="BC95">
            <v>110.59739999999999</v>
          </cell>
          <cell r="BD95">
            <v>114.4385</v>
          </cell>
          <cell r="BE95">
            <v>119.5282</v>
          </cell>
          <cell r="BF95">
            <v>116.8807</v>
          </cell>
          <cell r="BG95">
            <v>117.1223</v>
          </cell>
          <cell r="BH95">
            <v>134.16550000000001</v>
          </cell>
          <cell r="BI95">
            <v>141.38820000000001</v>
          </cell>
          <cell r="BJ95">
            <v>142.27070000000001</v>
          </cell>
          <cell r="BK95">
            <v>142.7149</v>
          </cell>
          <cell r="BL95">
            <v>161.7209</v>
          </cell>
          <cell r="BM95">
            <v>163.4298</v>
          </cell>
          <cell r="BN95">
            <v>162.14490000000001</v>
          </cell>
          <cell r="BO95">
            <v>163.07220000000001</v>
          </cell>
          <cell r="BP95">
            <v>159.0257</v>
          </cell>
          <cell r="BQ95">
            <v>156.13669999999999</v>
          </cell>
          <cell r="BR95">
            <v>148.21260000000001</v>
          </cell>
        </row>
        <row r="97">
          <cell r="AL97">
            <v>99.998800000000003</v>
          </cell>
          <cell r="AM97">
            <v>100.1949</v>
          </cell>
          <cell r="AN97">
            <v>99.436700000000002</v>
          </cell>
          <cell r="AO97">
            <v>98.096599999999995</v>
          </cell>
          <cell r="AP97">
            <v>98.292299999999997</v>
          </cell>
          <cell r="AQ97">
            <v>99.094200000000001</v>
          </cell>
          <cell r="AR97">
            <v>99.274500000000003</v>
          </cell>
          <cell r="AS97">
            <v>99.170199999999994</v>
          </cell>
          <cell r="AT97">
            <v>97.251800000000003</v>
          </cell>
          <cell r="AU97">
            <v>98.645200000000003</v>
          </cell>
          <cell r="AV97">
            <v>102.73909999999999</v>
          </cell>
          <cell r="AW97">
            <v>99.832300000000004</v>
          </cell>
          <cell r="AX97">
            <v>97.669600000000003</v>
          </cell>
          <cell r="AY97">
            <v>95.762299999999996</v>
          </cell>
          <cell r="AZ97">
            <v>96.789500000000004</v>
          </cell>
          <cell r="BA97">
            <v>96.267099999999999</v>
          </cell>
          <cell r="BB97">
            <v>92.660899999999998</v>
          </cell>
          <cell r="BC97">
            <v>95.726600000000005</v>
          </cell>
          <cell r="BD97">
            <v>92.194199999999995</v>
          </cell>
          <cell r="BE97">
            <v>112.1023</v>
          </cell>
          <cell r="BF97">
            <v>113.0577</v>
          </cell>
          <cell r="BG97">
            <v>116.7273</v>
          </cell>
          <cell r="BH97">
            <v>123.6163</v>
          </cell>
          <cell r="BI97">
            <v>126.1992</v>
          </cell>
          <cell r="BJ97">
            <v>126.47920000000001</v>
          </cell>
          <cell r="BK97">
            <v>123.5625</v>
          </cell>
          <cell r="BL97">
            <v>131.23820000000001</v>
          </cell>
          <cell r="BM97">
            <v>131.3784</v>
          </cell>
          <cell r="BN97">
            <v>134.48320000000001</v>
          </cell>
          <cell r="BO97">
            <v>133.64410000000001</v>
          </cell>
          <cell r="BP97">
            <v>121.1726</v>
          </cell>
          <cell r="BQ97">
            <v>113.3972</v>
          </cell>
          <cell r="BR97">
            <v>106.90600000000001</v>
          </cell>
        </row>
        <row r="98">
          <cell r="AL98">
            <v>100.00020000000001</v>
          </cell>
          <cell r="AM98">
            <v>100.2384</v>
          </cell>
          <cell r="AN98">
            <v>100.5634</v>
          </cell>
          <cell r="AO98">
            <v>100.36279999999999</v>
          </cell>
          <cell r="AP98">
            <v>100.753</v>
          </cell>
          <cell r="AQ98">
            <v>101.34829999999999</v>
          </cell>
          <cell r="AR98">
            <v>101.9914</v>
          </cell>
          <cell r="AS98">
            <v>100.3436</v>
          </cell>
          <cell r="AT98">
            <v>101.4203</v>
          </cell>
          <cell r="AU98">
            <v>101.7963</v>
          </cell>
          <cell r="AV98">
            <v>102.2645</v>
          </cell>
          <cell r="AW98">
            <v>103.9442</v>
          </cell>
          <cell r="AX98">
            <v>105.04179999999999</v>
          </cell>
          <cell r="AY98">
            <v>106.7671</v>
          </cell>
          <cell r="AZ98">
            <v>107.29649999999999</v>
          </cell>
          <cell r="BA98">
            <v>106.3749</v>
          </cell>
          <cell r="BB98">
            <v>106.7546</v>
          </cell>
          <cell r="BC98">
            <v>113.2183</v>
          </cell>
          <cell r="BD98">
            <v>113.71299999999999</v>
          </cell>
          <cell r="BE98">
            <v>111.9646</v>
          </cell>
          <cell r="BF98">
            <v>118.1529</v>
          </cell>
          <cell r="BG98">
            <v>123.42310000000001</v>
          </cell>
          <cell r="BH98">
            <v>122.9838</v>
          </cell>
          <cell r="BI98">
            <v>124.1523</v>
          </cell>
          <cell r="BJ98">
            <v>126.2856</v>
          </cell>
          <cell r="BK98">
            <v>128.70689999999999</v>
          </cell>
          <cell r="BL98">
            <v>130.67910000000001</v>
          </cell>
          <cell r="BM98">
            <v>133.40950000000001</v>
          </cell>
          <cell r="BN98">
            <v>133.57470000000001</v>
          </cell>
          <cell r="BO98">
            <v>131.47559999999999</v>
          </cell>
          <cell r="BP98">
            <v>126.1811</v>
          </cell>
          <cell r="BQ98">
            <v>121.7886</v>
          </cell>
          <cell r="BR98">
            <v>120.1704</v>
          </cell>
        </row>
        <row r="99">
          <cell r="AL99">
            <v>99.999399999999994</v>
          </cell>
          <cell r="AM99">
            <v>101.4118</v>
          </cell>
          <cell r="AN99">
            <v>101.28789999999999</v>
          </cell>
          <cell r="AO99">
            <v>101.4464</v>
          </cell>
          <cell r="AP99">
            <v>98.507400000000004</v>
          </cell>
          <cell r="AQ99">
            <v>100.26609999999999</v>
          </cell>
          <cell r="AR99">
            <v>103.9682</v>
          </cell>
          <cell r="AS99">
            <v>103.3172</v>
          </cell>
          <cell r="AT99">
            <v>103.7757</v>
          </cell>
          <cell r="AU99">
            <v>105.238</v>
          </cell>
          <cell r="AV99">
            <v>107.6627</v>
          </cell>
          <cell r="AW99">
            <v>109.20910000000001</v>
          </cell>
          <cell r="AX99">
            <v>109.196</v>
          </cell>
          <cell r="AY99">
            <v>101.30549999999999</v>
          </cell>
          <cell r="AZ99">
            <v>101.316</v>
          </cell>
          <cell r="BA99">
            <v>105.6118</v>
          </cell>
          <cell r="BB99">
            <v>124.7863</v>
          </cell>
          <cell r="BC99">
            <v>130.83879999999999</v>
          </cell>
          <cell r="BD99">
            <v>131.34100000000001</v>
          </cell>
          <cell r="BE99">
            <v>133.29900000000001</v>
          </cell>
          <cell r="BF99">
            <v>138.5607</v>
          </cell>
          <cell r="BG99">
            <v>138.322</v>
          </cell>
          <cell r="BH99">
            <v>138.64879999999999</v>
          </cell>
          <cell r="BI99">
            <v>140.3706</v>
          </cell>
          <cell r="BJ99">
            <v>139.9579</v>
          </cell>
          <cell r="BK99">
            <v>141.99619999999999</v>
          </cell>
          <cell r="BL99">
            <v>151.15950000000001</v>
          </cell>
          <cell r="BM99">
            <v>155.3426</v>
          </cell>
          <cell r="BN99">
            <v>155.59569999999999</v>
          </cell>
          <cell r="BO99">
            <v>169.3092</v>
          </cell>
          <cell r="BP99">
            <v>170.89320000000001</v>
          </cell>
          <cell r="BQ99">
            <v>182.2774</v>
          </cell>
          <cell r="BR99">
            <v>174.03749999999999</v>
          </cell>
        </row>
        <row r="100">
          <cell r="AL100">
            <v>99.999600000000001</v>
          </cell>
          <cell r="AM100">
            <v>99.999600000000001</v>
          </cell>
          <cell r="AN100">
            <v>99.999600000000001</v>
          </cell>
          <cell r="AO100">
            <v>99.999600000000001</v>
          </cell>
          <cell r="AP100">
            <v>103.4919</v>
          </cell>
          <cell r="AQ100">
            <v>104.60129999999999</v>
          </cell>
          <cell r="AR100">
            <v>104.60129999999999</v>
          </cell>
          <cell r="AS100">
            <v>77.144000000000005</v>
          </cell>
          <cell r="AT100">
            <v>104.60129999999999</v>
          </cell>
          <cell r="AU100">
            <v>104.60129999999999</v>
          </cell>
          <cell r="AV100">
            <v>108.5949</v>
          </cell>
          <cell r="AW100">
            <v>111.50879999999999</v>
          </cell>
          <cell r="AX100">
            <v>111.5432</v>
          </cell>
          <cell r="AY100">
            <v>128.4622</v>
          </cell>
          <cell r="AZ100">
            <v>126.0994</v>
          </cell>
          <cell r="BA100">
            <v>126.0994</v>
          </cell>
          <cell r="BB100">
            <v>126.0994</v>
          </cell>
          <cell r="BC100">
            <v>126.3459</v>
          </cell>
          <cell r="BD100">
            <v>126.3459</v>
          </cell>
          <cell r="BE100">
            <v>126.3459</v>
          </cell>
          <cell r="BF100">
            <v>138.87690000000001</v>
          </cell>
          <cell r="BG100">
            <v>125.1134</v>
          </cell>
          <cell r="BH100">
            <v>125.1134</v>
          </cell>
          <cell r="BI100">
            <v>125.1134</v>
          </cell>
          <cell r="BJ100">
            <v>125.1134</v>
          </cell>
          <cell r="BK100">
            <v>125.1134</v>
          </cell>
          <cell r="BL100">
            <v>137.31440000000001</v>
          </cell>
          <cell r="BM100">
            <v>150.71170000000001</v>
          </cell>
          <cell r="BN100">
            <v>145.78149999999999</v>
          </cell>
          <cell r="BO100">
            <v>151.3305</v>
          </cell>
          <cell r="BP100">
            <v>136.95070000000001</v>
          </cell>
          <cell r="BQ100">
            <v>136.95070000000001</v>
          </cell>
          <cell r="BR100">
            <v>136.95070000000001</v>
          </cell>
        </row>
        <row r="101">
          <cell r="AL101">
            <v>100.0016</v>
          </cell>
          <cell r="AM101">
            <v>100.9455</v>
          </cell>
          <cell r="AN101">
            <v>100.9455</v>
          </cell>
          <cell r="AO101">
            <v>103.97629999999999</v>
          </cell>
          <cell r="AP101">
            <v>104.81950000000001</v>
          </cell>
          <cell r="AQ101">
            <v>105.7204</v>
          </cell>
          <cell r="AR101">
            <v>107.3339</v>
          </cell>
          <cell r="AS101">
            <v>109.2363</v>
          </cell>
          <cell r="AT101">
            <v>108.8832</v>
          </cell>
          <cell r="AU101">
            <v>109.1407</v>
          </cell>
          <cell r="AV101">
            <v>109.4255</v>
          </cell>
          <cell r="AW101">
            <v>113.60420000000001</v>
          </cell>
          <cell r="AX101">
            <v>114.79219999999999</v>
          </cell>
          <cell r="AY101">
            <v>119.29559999999999</v>
          </cell>
          <cell r="AZ101">
            <v>119.2433</v>
          </cell>
          <cell r="BA101">
            <v>119.6845</v>
          </cell>
          <cell r="BB101">
            <v>119.1876</v>
          </cell>
          <cell r="BC101">
            <v>113.6938</v>
          </cell>
          <cell r="BD101">
            <v>115.8073</v>
          </cell>
          <cell r="BE101">
            <v>112.7893</v>
          </cell>
          <cell r="BF101">
            <v>114.3124</v>
          </cell>
          <cell r="BG101">
            <v>112.6585</v>
          </cell>
          <cell r="BH101">
            <v>117.4599</v>
          </cell>
          <cell r="BI101">
            <v>119.2727</v>
          </cell>
          <cell r="BJ101">
            <v>121.12090000000001</v>
          </cell>
          <cell r="BK101">
            <v>133.9632</v>
          </cell>
          <cell r="BL101">
            <v>135.6506</v>
          </cell>
          <cell r="BM101">
            <v>144.04769999999999</v>
          </cell>
          <cell r="BN101">
            <v>169.26070000000001</v>
          </cell>
          <cell r="BO101">
            <v>170.48240000000001</v>
          </cell>
          <cell r="BP101">
            <v>171.48179999999999</v>
          </cell>
          <cell r="BQ101">
            <v>175.3946</v>
          </cell>
          <cell r="BR101">
            <v>174.47540000000001</v>
          </cell>
        </row>
        <row r="103">
          <cell r="AL103">
            <v>99.997299999999996</v>
          </cell>
          <cell r="AM103">
            <v>99.997299999999996</v>
          </cell>
          <cell r="AN103">
            <v>100.0382</v>
          </cell>
          <cell r="AO103">
            <v>100.31180000000001</v>
          </cell>
          <cell r="AP103">
            <v>100.89</v>
          </cell>
          <cell r="AQ103">
            <v>100.7931</v>
          </cell>
          <cell r="AR103">
            <v>102.9563</v>
          </cell>
          <cell r="AS103">
            <v>102.9054</v>
          </cell>
          <cell r="AT103">
            <v>103.0013</v>
          </cell>
          <cell r="AU103">
            <v>104.4061</v>
          </cell>
          <cell r="AV103">
            <v>122.1969</v>
          </cell>
          <cell r="AW103">
            <v>122.46080000000001</v>
          </cell>
          <cell r="AX103">
            <v>121.67310000000001</v>
          </cell>
          <cell r="AY103">
            <v>121.5514</v>
          </cell>
          <cell r="AZ103">
            <v>126.87869999999999</v>
          </cell>
          <cell r="BA103">
            <v>126.3065</v>
          </cell>
          <cell r="BB103">
            <v>128.40469999999999</v>
          </cell>
          <cell r="BC103">
            <v>132.67339999999999</v>
          </cell>
          <cell r="BD103">
            <v>135.023</v>
          </cell>
          <cell r="BE103">
            <v>134.06309999999999</v>
          </cell>
          <cell r="BF103">
            <v>143.72970000000001</v>
          </cell>
          <cell r="BG103">
            <v>148.4101</v>
          </cell>
          <cell r="BH103">
            <v>148.42660000000001</v>
          </cell>
          <cell r="BI103">
            <v>151.06120000000001</v>
          </cell>
          <cell r="BJ103">
            <v>157.88509999999999</v>
          </cell>
          <cell r="BK103">
            <v>155.98060000000001</v>
          </cell>
          <cell r="BL103">
            <v>150.74870000000001</v>
          </cell>
          <cell r="BM103">
            <v>151.22559999999999</v>
          </cell>
          <cell r="BN103">
            <v>154.92869999999999</v>
          </cell>
          <cell r="BO103">
            <v>157.0445</v>
          </cell>
          <cell r="BP103">
            <v>158.5146</v>
          </cell>
          <cell r="BQ103">
            <v>160.06559999999999</v>
          </cell>
          <cell r="BR103">
            <v>158.8458</v>
          </cell>
        </row>
        <row r="104">
          <cell r="AL104">
            <v>99.999899999999997</v>
          </cell>
          <cell r="AM104">
            <v>99.999899999999997</v>
          </cell>
          <cell r="AN104">
            <v>107.5553</v>
          </cell>
          <cell r="AO104">
            <v>107.4669</v>
          </cell>
          <cell r="AP104">
            <v>107.7337</v>
          </cell>
          <cell r="AQ104">
            <v>107.2991</v>
          </cell>
          <cell r="AR104">
            <v>108.1842</v>
          </cell>
          <cell r="AS104">
            <v>107.91500000000001</v>
          </cell>
          <cell r="AT104">
            <v>108.6306</v>
          </cell>
          <cell r="AU104">
            <v>108.6337</v>
          </cell>
          <cell r="AV104">
            <v>109.0808</v>
          </cell>
          <cell r="AW104">
            <v>110.1538</v>
          </cell>
          <cell r="AX104">
            <v>110.673</v>
          </cell>
          <cell r="AY104">
            <v>110.62050000000001</v>
          </cell>
          <cell r="AZ104">
            <v>111.9533</v>
          </cell>
          <cell r="BA104">
            <v>113.62949999999999</v>
          </cell>
          <cell r="BB104">
            <v>114.452</v>
          </cell>
          <cell r="BC104">
            <v>114.87569999999999</v>
          </cell>
          <cell r="BD104">
            <v>115.2696</v>
          </cell>
          <cell r="BE104">
            <v>117.32470000000001</v>
          </cell>
          <cell r="BF104">
            <v>119.4019</v>
          </cell>
          <cell r="BG104">
            <v>119.25960000000001</v>
          </cell>
          <cell r="BH104">
            <v>117.5842</v>
          </cell>
          <cell r="BI104">
            <v>120.1837</v>
          </cell>
          <cell r="BJ104">
            <v>123.56059999999999</v>
          </cell>
          <cell r="BK104">
            <v>131.44120000000001</v>
          </cell>
          <cell r="BL104">
            <v>134.26820000000001</v>
          </cell>
          <cell r="BM104">
            <v>136.03489999999999</v>
          </cell>
          <cell r="BN104">
            <v>138.30289999999999</v>
          </cell>
          <cell r="BO104">
            <v>142.95679999999999</v>
          </cell>
          <cell r="BP104">
            <v>148.38040000000001</v>
          </cell>
          <cell r="BQ104">
            <v>149.364</v>
          </cell>
          <cell r="BR104">
            <v>155.97300000000001</v>
          </cell>
        </row>
        <row r="105">
          <cell r="AL105">
            <v>100.0003</v>
          </cell>
          <cell r="AM105">
            <v>100.0003</v>
          </cell>
          <cell r="AN105">
            <v>100.0003</v>
          </cell>
          <cell r="AO105">
            <v>100.0003</v>
          </cell>
          <cell r="AP105">
            <v>100.0003</v>
          </cell>
          <cell r="AQ105">
            <v>100.0003</v>
          </cell>
          <cell r="AR105">
            <v>100.0003</v>
          </cell>
          <cell r="AS105">
            <v>100.0003</v>
          </cell>
          <cell r="AT105">
            <v>100.0003</v>
          </cell>
          <cell r="AU105">
            <v>100.0003</v>
          </cell>
          <cell r="AV105">
            <v>100.0003</v>
          </cell>
          <cell r="AW105">
            <v>100.0003</v>
          </cell>
          <cell r="AX105">
            <v>100.0003</v>
          </cell>
          <cell r="AY105">
            <v>100.0003</v>
          </cell>
          <cell r="AZ105">
            <v>100.0003</v>
          </cell>
          <cell r="BA105">
            <v>100.0003</v>
          </cell>
          <cell r="BB105">
            <v>100.0003</v>
          </cell>
          <cell r="BC105">
            <v>100.0003</v>
          </cell>
          <cell r="BD105">
            <v>90.814899999999994</v>
          </cell>
          <cell r="BE105">
            <v>90.814899999999994</v>
          </cell>
          <cell r="BF105">
            <v>90.814899999999994</v>
          </cell>
          <cell r="BG105">
            <v>90.814899999999994</v>
          </cell>
          <cell r="BH105">
            <v>90.814899999999994</v>
          </cell>
          <cell r="BI105">
            <v>90.814899999999994</v>
          </cell>
          <cell r="BJ105">
            <v>90.814899999999994</v>
          </cell>
          <cell r="BK105">
            <v>90.814899999999994</v>
          </cell>
          <cell r="BL105">
            <v>90.814899999999994</v>
          </cell>
          <cell r="BM105">
            <v>90.814899999999994</v>
          </cell>
          <cell r="BN105">
            <v>90.814899999999994</v>
          </cell>
          <cell r="BO105">
            <v>90.814899999999994</v>
          </cell>
          <cell r="BP105">
            <v>90.814899999999994</v>
          </cell>
          <cell r="BQ105">
            <v>90.814899999999994</v>
          </cell>
          <cell r="BR105">
            <v>90.814899999999994</v>
          </cell>
        </row>
        <row r="106">
          <cell r="AL106">
            <v>99.999399999999994</v>
          </cell>
          <cell r="AM106">
            <v>101.0496</v>
          </cell>
          <cell r="AN106">
            <v>100.8198</v>
          </cell>
          <cell r="AO106">
            <v>105.6262</v>
          </cell>
          <cell r="AP106">
            <v>116.5134</v>
          </cell>
          <cell r="AQ106">
            <v>118.5878</v>
          </cell>
          <cell r="AR106">
            <v>118.2615</v>
          </cell>
          <cell r="AS106">
            <v>119.4739</v>
          </cell>
          <cell r="AT106">
            <v>119.5204</v>
          </cell>
          <cell r="AU106">
            <v>124.0941</v>
          </cell>
          <cell r="AV106">
            <v>120.1007</v>
          </cell>
          <cell r="AW106">
            <v>120.2139</v>
          </cell>
          <cell r="AX106">
            <v>122.61069999999999</v>
          </cell>
          <cell r="AY106">
            <v>121.92789999999999</v>
          </cell>
          <cell r="AZ106">
            <v>124.6999</v>
          </cell>
          <cell r="BA106">
            <v>131</v>
          </cell>
          <cell r="BB106">
            <v>130.0127</v>
          </cell>
          <cell r="BC106">
            <v>129.86250000000001</v>
          </cell>
          <cell r="BD106">
            <v>141.7089</v>
          </cell>
          <cell r="BE106">
            <v>141.95609999999999</v>
          </cell>
          <cell r="BF106">
            <v>139.36680000000001</v>
          </cell>
          <cell r="BG106">
            <v>146.29</v>
          </cell>
          <cell r="BH106">
            <v>140.9726</v>
          </cell>
          <cell r="BI106">
            <v>143.44810000000001</v>
          </cell>
          <cell r="BJ106">
            <v>146.2029</v>
          </cell>
          <cell r="BK106">
            <v>147.71039999999999</v>
          </cell>
          <cell r="BL106">
            <v>148.0275</v>
          </cell>
          <cell r="BM106">
            <v>150.55199999999999</v>
          </cell>
          <cell r="BN106">
            <v>150.94280000000001</v>
          </cell>
          <cell r="BO106">
            <v>153.4588</v>
          </cell>
          <cell r="BP106">
            <v>155.9522</v>
          </cell>
          <cell r="BQ106">
            <v>156.97919999999999</v>
          </cell>
          <cell r="BR106">
            <v>165.6482</v>
          </cell>
        </row>
        <row r="107">
          <cell r="AL107">
            <v>100.00360000000001</v>
          </cell>
          <cell r="AM107">
            <v>100.00360000000001</v>
          </cell>
          <cell r="AN107">
            <v>100.00360000000001</v>
          </cell>
          <cell r="AO107">
            <v>108.1118</v>
          </cell>
          <cell r="AP107">
            <v>108.1118</v>
          </cell>
          <cell r="AQ107">
            <v>108.1118</v>
          </cell>
          <cell r="AR107">
            <v>110.1844</v>
          </cell>
          <cell r="AS107">
            <v>110.0042</v>
          </cell>
          <cell r="AT107">
            <v>110.5449</v>
          </cell>
          <cell r="AU107">
            <v>123.83329999999999</v>
          </cell>
          <cell r="AV107">
            <v>109.0129</v>
          </cell>
          <cell r="AW107">
            <v>109.3734</v>
          </cell>
          <cell r="AX107">
            <v>109.6888</v>
          </cell>
          <cell r="AY107">
            <v>111.5812</v>
          </cell>
          <cell r="AZ107">
            <v>112.43729999999999</v>
          </cell>
          <cell r="BA107">
            <v>113.3385</v>
          </cell>
          <cell r="BB107">
            <v>110.45480000000001</v>
          </cell>
          <cell r="BC107">
            <v>110.45480000000001</v>
          </cell>
          <cell r="BD107">
            <v>110.0493</v>
          </cell>
          <cell r="BE107">
            <v>110.0493</v>
          </cell>
          <cell r="BF107">
            <v>113.56319999999999</v>
          </cell>
          <cell r="BG107">
            <v>106.9413</v>
          </cell>
          <cell r="BH107">
            <v>128.3391</v>
          </cell>
          <cell r="BI107">
            <v>128.74459999999999</v>
          </cell>
          <cell r="BJ107">
            <v>128.249</v>
          </cell>
          <cell r="BK107">
            <v>115.1854</v>
          </cell>
          <cell r="BL107">
            <v>115.1854</v>
          </cell>
          <cell r="BM107">
            <v>115.1854</v>
          </cell>
          <cell r="BN107">
            <v>115.1854</v>
          </cell>
          <cell r="BO107">
            <v>111.1301</v>
          </cell>
          <cell r="BP107">
            <v>110.6345</v>
          </cell>
          <cell r="BQ107">
            <v>110.6345</v>
          </cell>
          <cell r="BR107">
            <v>111.1752</v>
          </cell>
        </row>
        <row r="108">
          <cell r="AL108">
            <v>99.998099999999994</v>
          </cell>
          <cell r="AM108">
            <v>99.998099999999994</v>
          </cell>
          <cell r="AN108">
            <v>99.998099999999994</v>
          </cell>
          <cell r="AO108">
            <v>99.998099999999994</v>
          </cell>
          <cell r="AP108">
            <v>96.917900000000003</v>
          </cell>
          <cell r="AQ108">
            <v>96.917900000000003</v>
          </cell>
          <cell r="AR108">
            <v>96.917900000000003</v>
          </cell>
          <cell r="AS108">
            <v>96.917900000000003</v>
          </cell>
          <cell r="AT108">
            <v>96.917900000000003</v>
          </cell>
          <cell r="AU108">
            <v>96.917900000000003</v>
          </cell>
          <cell r="AV108">
            <v>99.708299999999994</v>
          </cell>
          <cell r="AW108">
            <v>99.708299999999994</v>
          </cell>
          <cell r="AX108">
            <v>99.708299999999994</v>
          </cell>
          <cell r="AY108">
            <v>100.26390000000001</v>
          </cell>
          <cell r="AZ108">
            <v>100.26390000000001</v>
          </cell>
          <cell r="BA108">
            <v>100.26390000000001</v>
          </cell>
          <cell r="BB108">
            <v>100.26390000000001</v>
          </cell>
          <cell r="BC108">
            <v>100.26390000000001</v>
          </cell>
          <cell r="BD108">
            <v>99.885099999999994</v>
          </cell>
          <cell r="BE108">
            <v>99.885099999999994</v>
          </cell>
          <cell r="BF108">
            <v>99.885099999999994</v>
          </cell>
          <cell r="BG108">
            <v>99.885099999999994</v>
          </cell>
          <cell r="BH108">
            <v>98.662099999999995</v>
          </cell>
          <cell r="BI108">
            <v>98.662099999999995</v>
          </cell>
          <cell r="BJ108">
            <v>98.662099999999995</v>
          </cell>
          <cell r="BK108">
            <v>98.662099999999995</v>
          </cell>
          <cell r="BL108">
            <v>98.662099999999995</v>
          </cell>
          <cell r="BM108">
            <v>100.8843</v>
          </cell>
          <cell r="BN108">
            <v>100.8843</v>
          </cell>
          <cell r="BO108">
            <v>100.8843</v>
          </cell>
          <cell r="BP108">
            <v>100.8843</v>
          </cell>
          <cell r="BQ108">
            <v>100.8843</v>
          </cell>
          <cell r="BR108">
            <v>100.8843</v>
          </cell>
        </row>
        <row r="109">
          <cell r="AL109">
            <v>100.00069999999999</v>
          </cell>
          <cell r="AM109">
            <v>100.0274</v>
          </cell>
          <cell r="AN109">
            <v>98.311499999999995</v>
          </cell>
          <cell r="AO109">
            <v>98.311499999999995</v>
          </cell>
          <cell r="AP109">
            <v>100.00069999999999</v>
          </cell>
          <cell r="AQ109">
            <v>100.02930000000001</v>
          </cell>
          <cell r="AR109">
            <v>100.02930000000001</v>
          </cell>
          <cell r="AS109">
            <v>100.02930000000001</v>
          </cell>
          <cell r="AT109">
            <v>100.02930000000001</v>
          </cell>
          <cell r="AU109">
            <v>100.02930000000001</v>
          </cell>
          <cell r="AV109">
            <v>100.02930000000001</v>
          </cell>
          <cell r="AW109">
            <v>100.02930000000001</v>
          </cell>
          <cell r="AX109">
            <v>100.02930000000001</v>
          </cell>
          <cell r="AY109">
            <v>100.02930000000001</v>
          </cell>
          <cell r="AZ109">
            <v>100.02930000000001</v>
          </cell>
          <cell r="BA109">
            <v>100.02930000000001</v>
          </cell>
          <cell r="BB109">
            <v>100.02930000000001</v>
          </cell>
          <cell r="BC109">
            <v>100.02930000000001</v>
          </cell>
          <cell r="BD109">
            <v>100.02930000000001</v>
          </cell>
          <cell r="BE109">
            <v>100.0274</v>
          </cell>
          <cell r="BF109">
            <v>100.0274</v>
          </cell>
          <cell r="BG109">
            <v>100.0274</v>
          </cell>
          <cell r="BH109">
            <v>100.0274</v>
          </cell>
          <cell r="BI109">
            <v>100.0274</v>
          </cell>
          <cell r="BJ109">
            <v>100.0274</v>
          </cell>
          <cell r="BK109">
            <v>100.0274</v>
          </cell>
          <cell r="BL109">
            <v>100.0274</v>
          </cell>
          <cell r="BM109">
            <v>100.0274</v>
          </cell>
          <cell r="BN109">
            <v>100.0274</v>
          </cell>
          <cell r="BO109">
            <v>100.0274</v>
          </cell>
          <cell r="BP109">
            <v>100.0274</v>
          </cell>
          <cell r="BQ109">
            <v>100.0274</v>
          </cell>
          <cell r="BR109">
            <v>101.1484</v>
          </cell>
        </row>
        <row r="110">
          <cell r="AL110">
            <v>100.0013</v>
          </cell>
          <cell r="AM110">
            <v>100.0013</v>
          </cell>
          <cell r="AN110">
            <v>100.0013</v>
          </cell>
          <cell r="AO110">
            <v>100.0013</v>
          </cell>
          <cell r="AP110">
            <v>100.0013</v>
          </cell>
          <cell r="AQ110">
            <v>100.0013</v>
          </cell>
          <cell r="AR110">
            <v>100.0013</v>
          </cell>
          <cell r="AS110">
            <v>100.0013</v>
          </cell>
          <cell r="AT110">
            <v>100.0013</v>
          </cell>
          <cell r="AU110">
            <v>100.0013</v>
          </cell>
          <cell r="AV110">
            <v>100.0013</v>
          </cell>
          <cell r="AW110">
            <v>100.0013</v>
          </cell>
          <cell r="AX110">
            <v>100.0013</v>
          </cell>
          <cell r="AY110">
            <v>100.0013</v>
          </cell>
          <cell r="AZ110">
            <v>101.6087</v>
          </cell>
          <cell r="BA110">
            <v>101.6087</v>
          </cell>
          <cell r="BB110">
            <v>101.6087</v>
          </cell>
          <cell r="BC110">
            <v>101.6087</v>
          </cell>
          <cell r="BD110">
            <v>101.6087</v>
          </cell>
          <cell r="BE110">
            <v>101.6087</v>
          </cell>
          <cell r="BF110">
            <v>101.6087</v>
          </cell>
          <cell r="BG110">
            <v>101.6087</v>
          </cell>
          <cell r="BH110">
            <v>101.6087</v>
          </cell>
          <cell r="BI110">
            <v>101.6087</v>
          </cell>
          <cell r="BJ110">
            <v>101.6087</v>
          </cell>
          <cell r="BK110">
            <v>101.6087</v>
          </cell>
          <cell r="BL110">
            <v>101.6087</v>
          </cell>
          <cell r="BM110">
            <v>101.6087</v>
          </cell>
          <cell r="BN110">
            <v>101.6087</v>
          </cell>
          <cell r="BO110">
            <v>101.6087</v>
          </cell>
          <cell r="BP110">
            <v>106.8308</v>
          </cell>
          <cell r="BQ110">
            <v>106.8308</v>
          </cell>
          <cell r="BR110">
            <v>106.8308</v>
          </cell>
        </row>
        <row r="111">
          <cell r="AL111">
            <v>100.0039</v>
          </cell>
          <cell r="AM111">
            <v>100.0039</v>
          </cell>
          <cell r="AN111">
            <v>100.0039</v>
          </cell>
          <cell r="AO111">
            <v>100.0039</v>
          </cell>
          <cell r="AP111">
            <v>100.0039</v>
          </cell>
          <cell r="AQ111">
            <v>100.0039</v>
          </cell>
          <cell r="AR111">
            <v>100.0039</v>
          </cell>
          <cell r="AS111">
            <v>100.0039</v>
          </cell>
          <cell r="AT111">
            <v>100.0039</v>
          </cell>
          <cell r="AU111">
            <v>100.0039</v>
          </cell>
          <cell r="AV111">
            <v>100.0039</v>
          </cell>
          <cell r="AW111">
            <v>100.0039</v>
          </cell>
          <cell r="AX111">
            <v>100.0039</v>
          </cell>
          <cell r="AY111">
            <v>100.0039</v>
          </cell>
          <cell r="AZ111">
            <v>100.0039</v>
          </cell>
          <cell r="BA111">
            <v>100.0039</v>
          </cell>
          <cell r="BB111">
            <v>100.0039</v>
          </cell>
          <cell r="BC111">
            <v>100.0039</v>
          </cell>
          <cell r="BD111">
            <v>100.0039</v>
          </cell>
          <cell r="BE111">
            <v>100.0039</v>
          </cell>
          <cell r="BF111">
            <v>100.0039</v>
          </cell>
          <cell r="BG111">
            <v>100.0039</v>
          </cell>
          <cell r="BH111">
            <v>100.0039</v>
          </cell>
          <cell r="BI111">
            <v>100.0201</v>
          </cell>
          <cell r="BJ111">
            <v>100.0201</v>
          </cell>
          <cell r="BK111">
            <v>100.0201</v>
          </cell>
          <cell r="BL111">
            <v>100.0201</v>
          </cell>
          <cell r="BM111">
            <v>100.0201</v>
          </cell>
          <cell r="BN111">
            <v>100.0201</v>
          </cell>
          <cell r="BO111">
            <v>100.0201</v>
          </cell>
          <cell r="BP111">
            <v>100.0201</v>
          </cell>
          <cell r="BQ111">
            <v>100.0201</v>
          </cell>
          <cell r="BR111">
            <v>100.0201</v>
          </cell>
        </row>
        <row r="112">
          <cell r="AL112">
            <v>100.00060000000001</v>
          </cell>
          <cell r="AM112">
            <v>100.00060000000001</v>
          </cell>
          <cell r="AN112">
            <v>100.00060000000001</v>
          </cell>
          <cell r="AO112">
            <v>100.00060000000001</v>
          </cell>
          <cell r="AP112">
            <v>100.00060000000001</v>
          </cell>
          <cell r="AQ112">
            <v>100.00060000000001</v>
          </cell>
          <cell r="AR112">
            <v>100.00060000000001</v>
          </cell>
          <cell r="AS112">
            <v>81.419200000000004</v>
          </cell>
          <cell r="AT112">
            <v>100.6981</v>
          </cell>
          <cell r="AU112">
            <v>100.6981</v>
          </cell>
          <cell r="AV112">
            <v>100.7047</v>
          </cell>
          <cell r="AW112">
            <v>100.7047</v>
          </cell>
          <cell r="AX112">
            <v>100.7047</v>
          </cell>
          <cell r="AY112">
            <v>100.7047</v>
          </cell>
          <cell r="AZ112">
            <v>100.7047</v>
          </cell>
          <cell r="BA112">
            <v>100.7047</v>
          </cell>
          <cell r="BB112">
            <v>100.7047</v>
          </cell>
          <cell r="BC112">
            <v>100.7047</v>
          </cell>
          <cell r="BD112">
            <v>100.7047</v>
          </cell>
          <cell r="BE112">
            <v>100.7047</v>
          </cell>
          <cell r="BF112">
            <v>100.6748</v>
          </cell>
          <cell r="BG112">
            <v>100.6748</v>
          </cell>
          <cell r="BH112">
            <v>100.6748</v>
          </cell>
          <cell r="BI112">
            <v>100.6748</v>
          </cell>
          <cell r="BJ112">
            <v>100.6664</v>
          </cell>
          <cell r="BK112">
            <v>100.6664</v>
          </cell>
          <cell r="BL112">
            <v>100.6645</v>
          </cell>
          <cell r="BM112">
            <v>100.6645</v>
          </cell>
          <cell r="BN112">
            <v>100.6645</v>
          </cell>
          <cell r="BO112">
            <v>100.6645</v>
          </cell>
          <cell r="BP112">
            <v>100.6645</v>
          </cell>
          <cell r="BQ112">
            <v>100.6645</v>
          </cell>
          <cell r="BR112">
            <v>100.6645</v>
          </cell>
        </row>
        <row r="113">
          <cell r="AL113">
            <v>100</v>
          </cell>
          <cell r="AM113">
            <v>100.6126</v>
          </cell>
          <cell r="AN113">
            <v>100.60599999999999</v>
          </cell>
          <cell r="AO113">
            <v>101.1476</v>
          </cell>
          <cell r="AP113">
            <v>102.3861</v>
          </cell>
          <cell r="AQ113">
            <v>94.843299999999999</v>
          </cell>
          <cell r="AR113">
            <v>96.691999999999993</v>
          </cell>
          <cell r="AS113">
            <v>99.871099999999998</v>
          </cell>
          <cell r="AT113">
            <v>97.859899999999996</v>
          </cell>
          <cell r="AU113">
            <v>98.266599999999997</v>
          </cell>
          <cell r="AV113">
            <v>98.038399999999996</v>
          </cell>
          <cell r="AW113">
            <v>96.849400000000003</v>
          </cell>
          <cell r="AX113">
            <v>102.479</v>
          </cell>
          <cell r="AY113">
            <v>114.7041</v>
          </cell>
          <cell r="AZ113">
            <v>128.18</v>
          </cell>
          <cell r="BA113">
            <v>122.4363</v>
          </cell>
          <cell r="BB113">
            <v>126.92270000000001</v>
          </cell>
          <cell r="BC113">
            <v>117.4783</v>
          </cell>
          <cell r="BD113">
            <v>119.2015</v>
          </cell>
          <cell r="BE113">
            <v>120.7175</v>
          </cell>
          <cell r="BF113">
            <v>129.87</v>
          </cell>
          <cell r="BG113">
            <v>131.39670000000001</v>
          </cell>
          <cell r="BH113">
            <v>136.72649999999999</v>
          </cell>
          <cell r="BI113">
            <v>136.83699999999999</v>
          </cell>
          <cell r="BJ113">
            <v>123.78489999999999</v>
          </cell>
          <cell r="BK113">
            <v>123.21639999999999</v>
          </cell>
          <cell r="BL113">
            <v>135.4128</v>
          </cell>
          <cell r="BM113">
            <v>140.9058</v>
          </cell>
          <cell r="BN113">
            <v>135.56540000000001</v>
          </cell>
          <cell r="BO113">
            <v>139.75819999999999</v>
          </cell>
          <cell r="BP113">
            <v>147.03620000000001</v>
          </cell>
          <cell r="BQ113">
            <v>140.2287</v>
          </cell>
          <cell r="BR113">
            <v>174.00409999999999</v>
          </cell>
        </row>
        <row r="114">
          <cell r="AL114">
            <v>99.999300000000005</v>
          </cell>
          <cell r="AM114">
            <v>104.51430000000001</v>
          </cell>
          <cell r="AN114">
            <v>106.4855</v>
          </cell>
          <cell r="AO114">
            <v>106.5326</v>
          </cell>
          <cell r="AP114">
            <v>106.52500000000001</v>
          </cell>
          <cell r="AQ114">
            <v>107.8095</v>
          </cell>
          <cell r="AR114">
            <v>106.99939999999999</v>
          </cell>
          <cell r="AS114">
            <v>106.1109</v>
          </cell>
          <cell r="AT114">
            <v>106.575</v>
          </cell>
          <cell r="AU114">
            <v>107.6735</v>
          </cell>
          <cell r="AV114">
            <v>107.9491</v>
          </cell>
          <cell r="AW114">
            <v>117.0694</v>
          </cell>
          <cell r="AX114">
            <v>118.15</v>
          </cell>
          <cell r="AY114">
            <v>118.70869999999999</v>
          </cell>
          <cell r="AZ114">
            <v>109.72790000000001</v>
          </cell>
          <cell r="BA114">
            <v>110.69629999999999</v>
          </cell>
          <cell r="BB114">
            <v>111.3708</v>
          </cell>
          <cell r="BC114">
            <v>111.95829999999999</v>
          </cell>
          <cell r="BD114">
            <v>110.2336</v>
          </cell>
          <cell r="BE114">
            <v>110.14619999999999</v>
          </cell>
          <cell r="BF114">
            <v>109.82640000000001</v>
          </cell>
          <cell r="BG114">
            <v>114.57429999999999</v>
          </cell>
          <cell r="BH114">
            <v>116.2221</v>
          </cell>
          <cell r="BI114">
            <v>114.40649999999999</v>
          </cell>
          <cell r="BJ114">
            <v>114.1867</v>
          </cell>
          <cell r="BK114">
            <v>115.5247</v>
          </cell>
          <cell r="BL114">
            <v>120.4652</v>
          </cell>
          <cell r="BM114">
            <v>119.9064</v>
          </cell>
          <cell r="BN114">
            <v>125.89709999999999</v>
          </cell>
          <cell r="BO114">
            <v>125.9859</v>
          </cell>
          <cell r="BP114">
            <v>125.67619999999999</v>
          </cell>
          <cell r="BQ114">
            <v>119.88630000000001</v>
          </cell>
          <cell r="BR114">
            <v>120.6645</v>
          </cell>
        </row>
        <row r="116">
          <cell r="AL116">
            <v>99.999899999999997</v>
          </cell>
          <cell r="AM116">
            <v>104.988</v>
          </cell>
          <cell r="AN116">
            <v>108.80540000000001</v>
          </cell>
          <cell r="AO116">
            <v>109.18680000000001</v>
          </cell>
          <cell r="AP116">
            <v>108.2176</v>
          </cell>
          <cell r="AQ116">
            <v>112.2413</v>
          </cell>
          <cell r="AR116">
            <v>111.9851</v>
          </cell>
          <cell r="AS116">
            <v>123.20529999999999</v>
          </cell>
          <cell r="AT116">
            <v>124.0412</v>
          </cell>
          <cell r="AU116">
            <v>124.4859</v>
          </cell>
          <cell r="AV116">
            <v>120.30329999999999</v>
          </cell>
          <cell r="AW116">
            <v>121.81059999999999</v>
          </cell>
          <cell r="AX116">
            <v>120.69710000000001</v>
          </cell>
          <cell r="AY116">
            <v>120.07129999999999</v>
          </cell>
          <cell r="AZ116">
            <v>130.22569999999999</v>
          </cell>
          <cell r="BA116">
            <v>133.2398</v>
          </cell>
          <cell r="BB116">
            <v>132.18719999999999</v>
          </cell>
          <cell r="BC116">
            <v>131.99</v>
          </cell>
          <cell r="BD116">
            <v>132.2792</v>
          </cell>
          <cell r="BE116">
            <v>138.85659999999999</v>
          </cell>
          <cell r="BF116">
            <v>138.8415</v>
          </cell>
          <cell r="BG116">
            <v>139.8476</v>
          </cell>
          <cell r="BH116">
            <v>139.7817</v>
          </cell>
          <cell r="BI116">
            <v>148.10120000000001</v>
          </cell>
          <cell r="BJ116">
            <v>148.2029</v>
          </cell>
          <cell r="BK116">
            <v>150.62020000000001</v>
          </cell>
          <cell r="BL116">
            <v>150.69649999999999</v>
          </cell>
          <cell r="BM116">
            <v>154.3492</v>
          </cell>
          <cell r="BN116">
            <v>154.3279</v>
          </cell>
          <cell r="BO116">
            <v>158.809</v>
          </cell>
          <cell r="BP116">
            <v>161.72</v>
          </cell>
          <cell r="BQ116">
            <v>167.41990000000001</v>
          </cell>
          <cell r="BR116">
            <v>177.9349</v>
          </cell>
        </row>
        <row r="117">
          <cell r="AL117">
            <v>99.999899999999997</v>
          </cell>
          <cell r="AM117">
            <v>95.334500000000006</v>
          </cell>
          <cell r="AN117">
            <v>94.545599999999993</v>
          </cell>
          <cell r="AO117">
            <v>94.903199999999998</v>
          </cell>
          <cell r="AP117">
            <v>97.798500000000004</v>
          </cell>
          <cell r="AQ117">
            <v>97.715599999999995</v>
          </cell>
          <cell r="AR117">
            <v>97.755200000000002</v>
          </cell>
          <cell r="AS117">
            <v>94.996899999999997</v>
          </cell>
          <cell r="AT117">
            <v>100.7488</v>
          </cell>
          <cell r="AU117">
            <v>98.014799999999994</v>
          </cell>
          <cell r="AV117">
            <v>98.253699999999995</v>
          </cell>
          <cell r="AW117">
            <v>96.731399999999994</v>
          </cell>
          <cell r="AX117">
            <v>100.7837</v>
          </cell>
          <cell r="AY117">
            <v>97.354200000000006</v>
          </cell>
          <cell r="AZ117">
            <v>102.0232</v>
          </cell>
          <cell r="BA117">
            <v>91.706100000000006</v>
          </cell>
          <cell r="BB117">
            <v>99.771799999999999</v>
          </cell>
          <cell r="BC117">
            <v>95.606899999999996</v>
          </cell>
          <cell r="BD117">
            <v>96.606300000000005</v>
          </cell>
          <cell r="BE117">
            <v>110.4482</v>
          </cell>
          <cell r="BF117">
            <v>115.0956</v>
          </cell>
          <cell r="BG117">
            <v>110.7071</v>
          </cell>
          <cell r="BH117">
            <v>113.1335</v>
          </cell>
          <cell r="BI117">
            <v>118.2159</v>
          </cell>
          <cell r="BJ117">
            <v>121.7931</v>
          </cell>
          <cell r="BK117">
            <v>120.5484</v>
          </cell>
          <cell r="BL117">
            <v>116.8571</v>
          </cell>
          <cell r="BM117">
            <v>113.3471</v>
          </cell>
          <cell r="BN117">
            <v>115.2921</v>
          </cell>
          <cell r="BO117">
            <v>111.9789</v>
          </cell>
          <cell r="BP117">
            <v>108.4585</v>
          </cell>
          <cell r="BQ117">
            <v>107.9669</v>
          </cell>
          <cell r="BR117">
            <v>109.1833</v>
          </cell>
        </row>
        <row r="118">
          <cell r="AL118">
            <v>99.998999999999995</v>
          </cell>
          <cell r="AM118">
            <v>99.998999999999995</v>
          </cell>
          <cell r="AN118">
            <v>99.998999999999995</v>
          </cell>
          <cell r="AO118">
            <v>99.998999999999995</v>
          </cell>
          <cell r="AP118">
            <v>99.998999999999995</v>
          </cell>
          <cell r="AQ118">
            <v>99.998999999999995</v>
          </cell>
          <cell r="AR118">
            <v>99.998999999999995</v>
          </cell>
          <cell r="AS118">
            <v>99.998999999999995</v>
          </cell>
          <cell r="AT118">
            <v>99.998999999999995</v>
          </cell>
          <cell r="AU118">
            <v>99.962800000000001</v>
          </cell>
          <cell r="AV118">
            <v>97.438800000000001</v>
          </cell>
          <cell r="AW118">
            <v>98.112899999999996</v>
          </cell>
          <cell r="AX118">
            <v>99.458600000000004</v>
          </cell>
          <cell r="AY118">
            <v>103.1006</v>
          </cell>
          <cell r="AZ118">
            <v>105.52200000000001</v>
          </cell>
          <cell r="BA118">
            <v>104.3357</v>
          </cell>
          <cell r="BB118">
            <v>93.943899999999999</v>
          </cell>
          <cell r="BC118">
            <v>96.284700000000001</v>
          </cell>
          <cell r="BD118">
            <v>94.845699999999994</v>
          </cell>
          <cell r="BE118">
            <v>96.730500000000006</v>
          </cell>
          <cell r="BF118">
            <v>98.126300000000001</v>
          </cell>
          <cell r="BG118">
            <v>95.822000000000003</v>
          </cell>
          <cell r="BH118">
            <v>95.874300000000005</v>
          </cell>
          <cell r="BI118">
            <v>96.429299999999998</v>
          </cell>
          <cell r="BJ118">
            <v>96.807900000000004</v>
          </cell>
          <cell r="BK118">
            <v>96.786299999999997</v>
          </cell>
          <cell r="BL118">
            <v>96.786299999999997</v>
          </cell>
          <cell r="BM118">
            <v>95.350899999999996</v>
          </cell>
          <cell r="BN118">
            <v>95.863299999999995</v>
          </cell>
          <cell r="BO118">
            <v>97.150199999999998</v>
          </cell>
          <cell r="BP118">
            <v>98.369699999999995</v>
          </cell>
          <cell r="BQ118">
            <v>100.2225</v>
          </cell>
          <cell r="BR118">
            <v>96.311499999999995</v>
          </cell>
        </row>
        <row r="119">
          <cell r="AL119">
            <v>100.0001</v>
          </cell>
          <cell r="AM119">
            <v>101.2478</v>
          </cell>
          <cell r="AN119">
            <v>101.8314</v>
          </cell>
          <cell r="AO119">
            <v>92.412300000000002</v>
          </cell>
          <cell r="AP119">
            <v>110.7634</v>
          </cell>
          <cell r="AQ119">
            <v>133.4562</v>
          </cell>
          <cell r="AR119">
            <v>123.7719</v>
          </cell>
          <cell r="AS119">
            <v>140.77019999999999</v>
          </cell>
          <cell r="AT119">
            <v>119.6656</v>
          </cell>
          <cell r="AU119">
            <v>123.20820000000001</v>
          </cell>
          <cell r="AV119">
            <v>117.5463</v>
          </cell>
          <cell r="AW119">
            <v>121.5172</v>
          </cell>
          <cell r="AX119">
            <v>139.24940000000001</v>
          </cell>
          <cell r="AY119">
            <v>166.2071</v>
          </cell>
          <cell r="AZ119">
            <v>103.94119999999999</v>
          </cell>
          <cell r="BA119">
            <v>129.83879999999999</v>
          </cell>
          <cell r="BB119">
            <v>129.83879999999999</v>
          </cell>
          <cell r="BC119">
            <v>120.74809999999999</v>
          </cell>
          <cell r="BD119">
            <v>118.92570000000001</v>
          </cell>
          <cell r="BE119">
            <v>116.34010000000001</v>
          </cell>
          <cell r="BF119">
            <v>120.2016</v>
          </cell>
          <cell r="BG119">
            <v>135.62100000000001</v>
          </cell>
          <cell r="BH119">
            <v>133.22720000000001</v>
          </cell>
          <cell r="BI119">
            <v>129.43899999999999</v>
          </cell>
          <cell r="BJ119">
            <v>126.2086</v>
          </cell>
          <cell r="BK119">
            <v>133.53809999999999</v>
          </cell>
          <cell r="BL119">
            <v>143.26679999999999</v>
          </cell>
          <cell r="BM119">
            <v>137.55250000000001</v>
          </cell>
          <cell r="BN119">
            <v>137.2165</v>
          </cell>
          <cell r="BO119">
            <v>139.5343</v>
          </cell>
          <cell r="BP119">
            <v>124.5492</v>
          </cell>
          <cell r="BQ119">
            <v>130.68379999999999</v>
          </cell>
          <cell r="BR119">
            <v>134.4846</v>
          </cell>
        </row>
        <row r="120">
          <cell r="AL120">
            <v>100.0004</v>
          </cell>
          <cell r="AM120">
            <v>100.0004</v>
          </cell>
          <cell r="AN120">
            <v>103.6503</v>
          </cell>
          <cell r="AO120">
            <v>104.0476</v>
          </cell>
          <cell r="AP120">
            <v>104.0476</v>
          </cell>
          <cell r="AQ120">
            <v>105.1733</v>
          </cell>
          <cell r="AR120">
            <v>105.1733</v>
          </cell>
          <cell r="AS120">
            <v>105.1733</v>
          </cell>
          <cell r="AT120">
            <v>105.1733</v>
          </cell>
          <cell r="AU120">
            <v>105.1733</v>
          </cell>
          <cell r="AV120">
            <v>97.539400000000001</v>
          </cell>
          <cell r="AW120">
            <v>97.539400000000001</v>
          </cell>
          <cell r="AX120">
            <v>97.539400000000001</v>
          </cell>
          <cell r="AY120">
            <v>110.5762</v>
          </cell>
          <cell r="AZ120">
            <v>110.7784</v>
          </cell>
          <cell r="BA120">
            <v>110.7784</v>
          </cell>
          <cell r="BB120">
            <v>115.5339</v>
          </cell>
          <cell r="BC120">
            <v>115.5339</v>
          </cell>
          <cell r="BD120">
            <v>115.1161</v>
          </cell>
          <cell r="BE120">
            <v>115.2197</v>
          </cell>
          <cell r="BF120">
            <v>115.2653</v>
          </cell>
          <cell r="BG120">
            <v>115.61190000000001</v>
          </cell>
          <cell r="BH120">
            <v>116.6661</v>
          </cell>
          <cell r="BI120">
            <v>116.6604</v>
          </cell>
          <cell r="BJ120">
            <v>116.2851</v>
          </cell>
          <cell r="BK120">
            <v>116.6176</v>
          </cell>
          <cell r="BL120">
            <v>116.65170000000001</v>
          </cell>
          <cell r="BM120">
            <v>120.3503</v>
          </cell>
          <cell r="BN120">
            <v>119.2467</v>
          </cell>
          <cell r="BO120">
            <v>119.2467</v>
          </cell>
          <cell r="BP120">
            <v>111.4541</v>
          </cell>
          <cell r="BQ120">
            <v>117.8289</v>
          </cell>
          <cell r="BR120">
            <v>126.6413</v>
          </cell>
        </row>
        <row r="122">
          <cell r="AL122">
            <v>99.998999999999995</v>
          </cell>
          <cell r="AM122">
            <v>99.998999999999995</v>
          </cell>
          <cell r="AN122">
            <v>99.998999999999995</v>
          </cell>
          <cell r="AO122">
            <v>100.12139999999999</v>
          </cell>
          <cell r="AP122">
            <v>104.9599</v>
          </cell>
          <cell r="AQ122">
            <v>115.3573</v>
          </cell>
          <cell r="AR122">
            <v>115.092</v>
          </cell>
          <cell r="AS122">
            <v>61.9968</v>
          </cell>
          <cell r="AT122">
            <v>115.47669999999999</v>
          </cell>
          <cell r="AU122">
            <v>110.25279999999999</v>
          </cell>
          <cell r="AV122">
            <v>110.5274</v>
          </cell>
          <cell r="AW122">
            <v>95.627799999999993</v>
          </cell>
          <cell r="AX122">
            <v>95.627799999999993</v>
          </cell>
          <cell r="AY122">
            <v>95.627799999999993</v>
          </cell>
          <cell r="AZ122">
            <v>134.72210000000001</v>
          </cell>
          <cell r="BA122">
            <v>134.72210000000001</v>
          </cell>
          <cell r="BB122">
            <v>144.78980000000001</v>
          </cell>
          <cell r="BC122">
            <v>146.52930000000001</v>
          </cell>
          <cell r="BD122">
            <v>145.54300000000001</v>
          </cell>
          <cell r="BE122">
            <v>136.73759999999999</v>
          </cell>
          <cell r="BF122">
            <v>135.91630000000001</v>
          </cell>
          <cell r="BG122">
            <v>135.73650000000001</v>
          </cell>
          <cell r="BH122">
            <v>135.2688</v>
          </cell>
          <cell r="BI122">
            <v>181.9443</v>
          </cell>
          <cell r="BJ122">
            <v>184.45410000000001</v>
          </cell>
          <cell r="BK122">
            <v>189.56649999999999</v>
          </cell>
          <cell r="BL122">
            <v>143.82159999999999</v>
          </cell>
          <cell r="BM122">
            <v>143.82159999999999</v>
          </cell>
          <cell r="BN122">
            <v>160.9162</v>
          </cell>
          <cell r="BO122">
            <v>177.82</v>
          </cell>
          <cell r="BP122">
            <v>177.82</v>
          </cell>
          <cell r="BQ122">
            <v>177.82</v>
          </cell>
          <cell r="BR122">
            <v>176.5967</v>
          </cell>
        </row>
        <row r="123">
          <cell r="AL123">
            <v>100</v>
          </cell>
          <cell r="AM123">
            <v>100</v>
          </cell>
          <cell r="AN123">
            <v>100</v>
          </cell>
          <cell r="AO123">
            <v>102.38809999999999</v>
          </cell>
          <cell r="AP123">
            <v>99.896199999999993</v>
          </cell>
          <cell r="AQ123">
            <v>99.896199999999993</v>
          </cell>
          <cell r="AR123">
            <v>99.896199999999993</v>
          </cell>
          <cell r="AS123">
            <v>102.77330000000001</v>
          </cell>
          <cell r="AT123">
            <v>102.77330000000001</v>
          </cell>
          <cell r="AU123">
            <v>102.77330000000001</v>
          </cell>
          <cell r="AV123">
            <v>108.8912</v>
          </cell>
          <cell r="AW123">
            <v>111.6322</v>
          </cell>
          <cell r="AX123">
            <v>111.2226</v>
          </cell>
          <cell r="AY123">
            <v>111.2226</v>
          </cell>
          <cell r="AZ123">
            <v>113.06100000000001</v>
          </cell>
          <cell r="BA123">
            <v>113.47669999999999</v>
          </cell>
          <cell r="BB123">
            <v>114.53100000000001</v>
          </cell>
          <cell r="BC123">
            <v>114.53100000000001</v>
          </cell>
          <cell r="BD123">
            <v>115.3502</v>
          </cell>
          <cell r="BE123">
            <v>117.5929</v>
          </cell>
          <cell r="BF123">
            <v>125.48690000000001</v>
          </cell>
          <cell r="BG123">
            <v>116.63160000000001</v>
          </cell>
          <cell r="BH123">
            <v>121.1173</v>
          </cell>
          <cell r="BI123">
            <v>121.831</v>
          </cell>
          <cell r="BJ123">
            <v>121.837</v>
          </cell>
          <cell r="BK123">
            <v>121.837</v>
          </cell>
          <cell r="BL123">
            <v>121.8729</v>
          </cell>
          <cell r="BM123">
            <v>121.8729</v>
          </cell>
          <cell r="BN123">
            <v>121.8489</v>
          </cell>
          <cell r="BO123">
            <v>121.81229999999999</v>
          </cell>
          <cell r="BP123">
            <v>128.69030000000001</v>
          </cell>
          <cell r="BQ123">
            <v>132.58150000000001</v>
          </cell>
          <cell r="BR123">
            <v>132.58150000000001</v>
          </cell>
        </row>
        <row r="124">
          <cell r="AL124">
            <v>99.998099999999994</v>
          </cell>
          <cell r="AM124">
            <v>101.3653</v>
          </cell>
          <cell r="AN124">
            <v>101.3653</v>
          </cell>
          <cell r="AO124">
            <v>96.1066</v>
          </cell>
          <cell r="AP124">
            <v>98.0274</v>
          </cell>
          <cell r="AQ124">
            <v>95.248800000000003</v>
          </cell>
          <cell r="AR124">
            <v>89.1554</v>
          </cell>
          <cell r="AS124">
            <v>84.349000000000004</v>
          </cell>
          <cell r="AT124">
            <v>90.639399999999995</v>
          </cell>
          <cell r="AU124">
            <v>102.60809999999999</v>
          </cell>
          <cell r="AV124">
            <v>108.3027</v>
          </cell>
          <cell r="AW124">
            <v>77.638000000000005</v>
          </cell>
          <cell r="AX124">
            <v>83.319599999999994</v>
          </cell>
          <cell r="AY124">
            <v>77.433999999999997</v>
          </cell>
          <cell r="AZ124">
            <v>84.594399999999993</v>
          </cell>
          <cell r="BA124">
            <v>86.565399999999997</v>
          </cell>
          <cell r="BB124">
            <v>82.004599999999996</v>
          </cell>
          <cell r="BC124">
            <v>77.687200000000004</v>
          </cell>
          <cell r="BD124">
            <v>71.069800000000001</v>
          </cell>
          <cell r="BE124">
            <v>72.405100000000004</v>
          </cell>
          <cell r="BF124">
            <v>75.819699999999997</v>
          </cell>
          <cell r="BG124">
            <v>73.200900000000004</v>
          </cell>
          <cell r="BH124">
            <v>77.200999999999993</v>
          </cell>
          <cell r="BI124">
            <v>77.200999999999993</v>
          </cell>
          <cell r="BJ124">
            <v>108.5226</v>
          </cell>
          <cell r="BK124">
            <v>95.025000000000006</v>
          </cell>
          <cell r="BL124">
            <v>94.991799999999998</v>
          </cell>
          <cell r="BM124">
            <v>97.117500000000007</v>
          </cell>
          <cell r="BN124">
            <v>88.254400000000004</v>
          </cell>
          <cell r="BO124">
            <v>68.062899999999999</v>
          </cell>
          <cell r="BP124">
            <v>65.444400000000002</v>
          </cell>
          <cell r="BQ124">
            <v>65.704099999999997</v>
          </cell>
          <cell r="BR124">
            <v>65.704099999999997</v>
          </cell>
        </row>
        <row r="126">
          <cell r="AL126">
            <v>100.00109999999999</v>
          </cell>
          <cell r="AM126">
            <v>100.00109999999999</v>
          </cell>
          <cell r="AN126">
            <v>100.00109999999999</v>
          </cell>
          <cell r="AO126">
            <v>103.2367</v>
          </cell>
          <cell r="AP126">
            <v>110.9464</v>
          </cell>
          <cell r="AQ126">
            <v>103.9228</v>
          </cell>
          <cell r="AR126">
            <v>103.9228</v>
          </cell>
          <cell r="AS126">
            <v>30.4375</v>
          </cell>
          <cell r="AT126">
            <v>114.991</v>
          </cell>
          <cell r="AU126">
            <v>114.991</v>
          </cell>
          <cell r="AV126">
            <v>107.4115</v>
          </cell>
          <cell r="AW126">
            <v>116.6349</v>
          </cell>
          <cell r="AX126">
            <v>128.56360000000001</v>
          </cell>
          <cell r="AY126">
            <v>128.56360000000001</v>
          </cell>
          <cell r="AZ126">
            <v>141.98259999999999</v>
          </cell>
          <cell r="BA126">
            <v>141.61000000000001</v>
          </cell>
          <cell r="BB126">
            <v>145.79669999999999</v>
          </cell>
          <cell r="BC126">
            <v>145.79669999999999</v>
          </cell>
          <cell r="BD126">
            <v>146.34059999999999</v>
          </cell>
          <cell r="BE126">
            <v>135.16130000000001</v>
          </cell>
          <cell r="BF126">
            <v>132.78039999999999</v>
          </cell>
          <cell r="BG126">
            <v>130.46539999999999</v>
          </cell>
          <cell r="BH126">
            <v>123.5478</v>
          </cell>
          <cell r="BI126">
            <v>125.3686</v>
          </cell>
          <cell r="BJ126">
            <v>130.9479</v>
          </cell>
          <cell r="BK126">
            <v>128.32990000000001</v>
          </cell>
          <cell r="BL126">
            <v>128.32990000000001</v>
          </cell>
          <cell r="BM126">
            <v>127.7145</v>
          </cell>
          <cell r="BN126">
            <v>143.66380000000001</v>
          </cell>
          <cell r="BO126">
            <v>150.48910000000001</v>
          </cell>
          <cell r="BP126">
            <v>150.48910000000001</v>
          </cell>
          <cell r="BQ126">
            <v>148.3115</v>
          </cell>
          <cell r="BR126">
            <v>149.4016</v>
          </cell>
        </row>
        <row r="127">
          <cell r="AL127">
            <v>99.991100000000003</v>
          </cell>
          <cell r="AM127">
            <v>100.1819</v>
          </cell>
          <cell r="AN127">
            <v>100.6962</v>
          </cell>
          <cell r="AO127">
            <v>100.9036</v>
          </cell>
          <cell r="AP127">
            <v>101.1939</v>
          </cell>
          <cell r="AQ127">
            <v>99.775400000000005</v>
          </cell>
          <cell r="AR127">
            <v>99.729699999999994</v>
          </cell>
          <cell r="AS127">
            <v>101.7456</v>
          </cell>
          <cell r="AT127">
            <v>103.4794</v>
          </cell>
          <cell r="AU127">
            <v>103.4503</v>
          </cell>
          <cell r="AV127">
            <v>103.3466</v>
          </cell>
          <cell r="AW127">
            <v>105.52419999999999</v>
          </cell>
          <cell r="AX127">
            <v>107.146</v>
          </cell>
          <cell r="AY127">
            <v>108.90470000000001</v>
          </cell>
          <cell r="AZ127">
            <v>109.5932</v>
          </cell>
          <cell r="BA127">
            <v>109.6015</v>
          </cell>
          <cell r="BB127">
            <v>112.22709999999999</v>
          </cell>
          <cell r="BC127">
            <v>111.9906</v>
          </cell>
          <cell r="BD127">
            <v>113.2723</v>
          </cell>
          <cell r="BE127">
            <v>113.76179999999999</v>
          </cell>
          <cell r="BF127">
            <v>113.7244</v>
          </cell>
          <cell r="BG127">
            <v>114.4171</v>
          </cell>
          <cell r="BH127">
            <v>117.9718</v>
          </cell>
          <cell r="BI127">
            <v>116.8228</v>
          </cell>
          <cell r="BJ127">
            <v>121.72969999999999</v>
          </cell>
          <cell r="BK127">
            <v>118.07550000000001</v>
          </cell>
          <cell r="BL127">
            <v>117.8639</v>
          </cell>
          <cell r="BM127">
            <v>120.2406</v>
          </cell>
          <cell r="BN127">
            <v>116.6943</v>
          </cell>
          <cell r="BO127">
            <v>118.93819999999999</v>
          </cell>
          <cell r="BP127">
            <v>118.0133</v>
          </cell>
          <cell r="BQ127">
            <v>118.1045</v>
          </cell>
          <cell r="BR127">
            <v>120.32769999999999</v>
          </cell>
        </row>
        <row r="128">
          <cell r="AL128">
            <v>100.001</v>
          </cell>
          <cell r="AM128">
            <v>98.488500000000002</v>
          </cell>
          <cell r="AN128">
            <v>100.1789</v>
          </cell>
          <cell r="AO128">
            <v>102.2252</v>
          </cell>
          <cell r="AP128">
            <v>101.3355</v>
          </cell>
          <cell r="AQ128">
            <v>93.061400000000006</v>
          </cell>
          <cell r="AR128">
            <v>97.420900000000003</v>
          </cell>
          <cell r="AS128">
            <v>100.35680000000001</v>
          </cell>
          <cell r="AT128">
            <v>101.7804</v>
          </cell>
          <cell r="AU128">
            <v>100.44580000000001</v>
          </cell>
          <cell r="AV128">
            <v>100.0899</v>
          </cell>
          <cell r="AW128">
            <v>99.378200000000007</v>
          </cell>
          <cell r="AX128">
            <v>104.62739999999999</v>
          </cell>
          <cell r="AY128">
            <v>101.95829999999999</v>
          </cell>
          <cell r="AZ128">
            <v>101.0686</v>
          </cell>
          <cell r="BA128">
            <v>103.55970000000001</v>
          </cell>
          <cell r="BB128">
            <v>106.5847</v>
          </cell>
          <cell r="BC128">
            <v>104.9832</v>
          </cell>
          <cell r="BD128">
            <v>108.27509999999999</v>
          </cell>
          <cell r="BE128">
            <v>106.67359999999999</v>
          </cell>
          <cell r="BF128">
            <v>117.5278</v>
          </cell>
          <cell r="BG128">
            <v>115.8463</v>
          </cell>
          <cell r="BH128">
            <v>110.7573</v>
          </cell>
          <cell r="BI128">
            <v>110.437</v>
          </cell>
          <cell r="BJ128">
            <v>112.2431</v>
          </cell>
          <cell r="BK128">
            <v>106.27330000000001</v>
          </cell>
          <cell r="BL128">
            <v>112.26090000000001</v>
          </cell>
          <cell r="BM128">
            <v>107.13630000000001</v>
          </cell>
          <cell r="BN128">
            <v>110.49930000000001</v>
          </cell>
          <cell r="BO128">
            <v>102.61669999999999</v>
          </cell>
          <cell r="BP128">
            <v>112.62569999999999</v>
          </cell>
          <cell r="BQ128">
            <v>117.47450000000001</v>
          </cell>
          <cell r="BR128">
            <v>112.2431</v>
          </cell>
        </row>
        <row r="129">
          <cell r="AL129">
            <v>99.999099999999999</v>
          </cell>
          <cell r="AM129">
            <v>99.999099999999999</v>
          </cell>
          <cell r="AN129">
            <v>97.646799999999999</v>
          </cell>
          <cell r="AO129">
            <v>97.646799999999999</v>
          </cell>
          <cell r="AP129">
            <v>95.43</v>
          </cell>
          <cell r="AQ129">
            <v>95.667599999999993</v>
          </cell>
          <cell r="AR129">
            <v>94.648399999999995</v>
          </cell>
          <cell r="AS129">
            <v>94.706299999999999</v>
          </cell>
          <cell r="AT129">
            <v>94.706299999999999</v>
          </cell>
          <cell r="AU129">
            <v>95.026700000000005</v>
          </cell>
          <cell r="AV129">
            <v>103.0528</v>
          </cell>
          <cell r="AW129">
            <v>113.4645</v>
          </cell>
          <cell r="AX129">
            <v>112.86360000000001</v>
          </cell>
          <cell r="AY129">
            <v>110.4568</v>
          </cell>
          <cell r="AZ129">
            <v>112.0672</v>
          </cell>
          <cell r="BA129">
            <v>113.7897</v>
          </cell>
          <cell r="BB129">
            <v>115.19889999999999</v>
          </cell>
          <cell r="BC129">
            <v>111.78959999999999</v>
          </cell>
          <cell r="BD129">
            <v>112.87649999999999</v>
          </cell>
          <cell r="BE129">
            <v>112.8356</v>
          </cell>
          <cell r="BF129">
            <v>111.19070000000001</v>
          </cell>
          <cell r="BG129">
            <v>111.895</v>
          </cell>
          <cell r="BH129">
            <v>114.8882</v>
          </cell>
          <cell r="BI129">
            <v>112.81959999999999</v>
          </cell>
          <cell r="BJ129">
            <v>115.2885</v>
          </cell>
          <cell r="BK129">
            <v>120.5548</v>
          </cell>
          <cell r="BL129">
            <v>123.73139999999999</v>
          </cell>
          <cell r="BM129">
            <v>125.2144</v>
          </cell>
          <cell r="BN129">
            <v>117.6789</v>
          </cell>
          <cell r="BO129">
            <v>115.6649</v>
          </cell>
          <cell r="BP129">
            <v>116.9571</v>
          </cell>
          <cell r="BQ129">
            <v>117.71899999999999</v>
          </cell>
          <cell r="BR129">
            <v>117.0872</v>
          </cell>
        </row>
        <row r="130">
          <cell r="AL130">
            <v>100.00069999999999</v>
          </cell>
          <cell r="AM130">
            <v>102.5746</v>
          </cell>
          <cell r="AN130">
            <v>102.87269999999999</v>
          </cell>
          <cell r="AO130">
            <v>102.1825</v>
          </cell>
          <cell r="AP130">
            <v>102.1825</v>
          </cell>
          <cell r="AQ130">
            <v>106.77460000000001</v>
          </cell>
          <cell r="AR130">
            <v>107.827</v>
          </cell>
          <cell r="AS130">
            <v>107.827</v>
          </cell>
          <cell r="AT130">
            <v>107.827</v>
          </cell>
          <cell r="AU130">
            <v>107.827</v>
          </cell>
          <cell r="AV130">
            <v>104.88460000000001</v>
          </cell>
          <cell r="AW130">
            <v>104.88460000000001</v>
          </cell>
          <cell r="AX130">
            <v>103.1802</v>
          </cell>
          <cell r="AY130">
            <v>102.9443</v>
          </cell>
          <cell r="AZ130">
            <v>100.26349999999999</v>
          </cell>
          <cell r="BA130">
            <v>100.26349999999999</v>
          </cell>
          <cell r="BB130">
            <v>100.1687</v>
          </cell>
          <cell r="BC130">
            <v>101.7255</v>
          </cell>
          <cell r="BD130">
            <v>107.01090000000001</v>
          </cell>
          <cell r="BE130">
            <v>102.5346</v>
          </cell>
          <cell r="BF130">
            <v>103.1934</v>
          </cell>
          <cell r="BG130">
            <v>103.1934</v>
          </cell>
          <cell r="BH130">
            <v>98.835899999999995</v>
          </cell>
          <cell r="BI130">
            <v>102.4059</v>
          </cell>
          <cell r="BJ130">
            <v>102.5583</v>
          </cell>
          <cell r="BK130">
            <v>102.5016</v>
          </cell>
          <cell r="BL130">
            <v>109.07389999999999</v>
          </cell>
          <cell r="BM130">
            <v>109.07389999999999</v>
          </cell>
          <cell r="BN130">
            <v>110.43</v>
          </cell>
          <cell r="BO130">
            <v>102.9179</v>
          </cell>
          <cell r="BP130">
            <v>117.3758</v>
          </cell>
          <cell r="BQ130">
            <v>117.3758</v>
          </cell>
          <cell r="BR130">
            <v>117.3758</v>
          </cell>
        </row>
        <row r="131">
          <cell r="AL131">
            <v>100.0034</v>
          </cell>
          <cell r="AM131">
            <v>100.0034</v>
          </cell>
          <cell r="AN131">
            <v>100.0034</v>
          </cell>
          <cell r="AO131">
            <v>99.6233</v>
          </cell>
          <cell r="AP131">
            <v>99.6233</v>
          </cell>
          <cell r="AQ131">
            <v>99.6233</v>
          </cell>
          <cell r="AR131">
            <v>99.6233</v>
          </cell>
          <cell r="AS131">
            <v>99.6233</v>
          </cell>
          <cell r="AT131">
            <v>99.6233</v>
          </cell>
          <cell r="AU131">
            <v>99.6233</v>
          </cell>
          <cell r="AV131">
            <v>100.73439999999999</v>
          </cell>
          <cell r="AW131">
            <v>100.73439999999999</v>
          </cell>
          <cell r="AX131">
            <v>101.6116</v>
          </cell>
          <cell r="AY131">
            <v>102.36920000000001</v>
          </cell>
          <cell r="AZ131">
            <v>102.02200000000001</v>
          </cell>
          <cell r="BA131">
            <v>102.02200000000001</v>
          </cell>
          <cell r="BB131">
            <v>110.9354</v>
          </cell>
          <cell r="BC131">
            <v>109.1919</v>
          </cell>
          <cell r="BD131">
            <v>111.6255</v>
          </cell>
          <cell r="BE131">
            <v>110.4402</v>
          </cell>
          <cell r="BF131">
            <v>104.1054</v>
          </cell>
          <cell r="BG131">
            <v>111.333</v>
          </cell>
          <cell r="BH131">
            <v>113.1862</v>
          </cell>
          <cell r="BI131">
            <v>108.1861</v>
          </cell>
          <cell r="BJ131">
            <v>113.4609</v>
          </cell>
          <cell r="BK131">
            <v>114.7169</v>
          </cell>
          <cell r="BL131">
            <v>116.5497</v>
          </cell>
          <cell r="BM131">
            <v>118.6331</v>
          </cell>
          <cell r="BN131">
            <v>119.3907</v>
          </cell>
          <cell r="BO131">
            <v>118.9247</v>
          </cell>
          <cell r="BP131">
            <v>130.62780000000001</v>
          </cell>
          <cell r="BQ131">
            <v>130.62780000000001</v>
          </cell>
          <cell r="BR131">
            <v>125.5308</v>
          </cell>
        </row>
        <row r="132">
          <cell r="AL132">
            <v>99.999200000000002</v>
          </cell>
          <cell r="AM132">
            <v>99.999200000000002</v>
          </cell>
          <cell r="AN132">
            <v>99.999200000000002</v>
          </cell>
          <cell r="AO132">
            <v>99.999200000000002</v>
          </cell>
          <cell r="AP132">
            <v>99.999200000000002</v>
          </cell>
          <cell r="AQ132">
            <v>100.70950000000001</v>
          </cell>
          <cell r="AR132">
            <v>100.70950000000001</v>
          </cell>
          <cell r="AS132">
            <v>61.2926</v>
          </cell>
          <cell r="AT132">
            <v>100.7509</v>
          </cell>
          <cell r="AU132">
            <v>100.7509</v>
          </cell>
          <cell r="AV132">
            <v>109.7316</v>
          </cell>
          <cell r="AW132">
            <v>110.4316</v>
          </cell>
          <cell r="AX132">
            <v>112.95359999999999</v>
          </cell>
          <cell r="AY132">
            <v>112.95359999999999</v>
          </cell>
          <cell r="AZ132">
            <v>114.715</v>
          </cell>
          <cell r="BA132">
            <v>114.715</v>
          </cell>
          <cell r="BB132">
            <v>109.7338</v>
          </cell>
          <cell r="BC132">
            <v>112.6452</v>
          </cell>
          <cell r="BD132">
            <v>112.6452</v>
          </cell>
          <cell r="BE132">
            <v>112.6452</v>
          </cell>
          <cell r="BF132">
            <v>121.759</v>
          </cell>
          <cell r="BG132">
            <v>121.759</v>
          </cell>
          <cell r="BH132">
            <v>121.759</v>
          </cell>
          <cell r="BI132">
            <v>143.52590000000001</v>
          </cell>
          <cell r="BJ132">
            <v>135.51300000000001</v>
          </cell>
          <cell r="BK132">
            <v>135.6541</v>
          </cell>
          <cell r="BL132">
            <v>142.6275</v>
          </cell>
          <cell r="BM132">
            <v>143.5412</v>
          </cell>
          <cell r="BN132">
            <v>146.32859999999999</v>
          </cell>
          <cell r="BO132">
            <v>146.32859999999999</v>
          </cell>
          <cell r="BP132">
            <v>146.32859999999999</v>
          </cell>
          <cell r="BQ132">
            <v>146.88990000000001</v>
          </cell>
          <cell r="BR132">
            <v>146.5444</v>
          </cell>
        </row>
        <row r="133">
          <cell r="AL133">
            <v>99.999099999999999</v>
          </cell>
          <cell r="AM133">
            <v>99.999099999999999</v>
          </cell>
          <cell r="AN133">
            <v>99.999099999999999</v>
          </cell>
          <cell r="AO133">
            <v>99.999099999999999</v>
          </cell>
          <cell r="AP133">
            <v>99.999099999999999</v>
          </cell>
          <cell r="AQ133">
            <v>99.999099999999999</v>
          </cell>
          <cell r="AR133">
            <v>99.999099999999999</v>
          </cell>
          <cell r="AS133">
            <v>74.999300000000005</v>
          </cell>
          <cell r="AT133">
            <v>99.999099999999999</v>
          </cell>
          <cell r="AU133">
            <v>99.999099999999999</v>
          </cell>
          <cell r="AV133">
            <v>86.499200000000002</v>
          </cell>
          <cell r="AW133">
            <v>87.499200000000002</v>
          </cell>
          <cell r="AX133">
            <v>87.499200000000002</v>
          </cell>
          <cell r="AY133">
            <v>87.499200000000002</v>
          </cell>
          <cell r="AZ133">
            <v>87.263300000000001</v>
          </cell>
          <cell r="BA133">
            <v>87.263300000000001</v>
          </cell>
          <cell r="BB133">
            <v>90.274299999999997</v>
          </cell>
          <cell r="BC133">
            <v>90.274299999999997</v>
          </cell>
          <cell r="BD133">
            <v>90.274299999999997</v>
          </cell>
          <cell r="BE133">
            <v>90.415800000000004</v>
          </cell>
          <cell r="BF133">
            <v>91.510199999999998</v>
          </cell>
          <cell r="BG133">
            <v>90.415800000000004</v>
          </cell>
          <cell r="BH133">
            <v>93.608199999999997</v>
          </cell>
          <cell r="BI133">
            <v>93.528199999999998</v>
          </cell>
          <cell r="BJ133">
            <v>93.528199999999998</v>
          </cell>
          <cell r="BK133">
            <v>93.528199999999998</v>
          </cell>
          <cell r="BL133">
            <v>93.605999999999995</v>
          </cell>
          <cell r="BM133">
            <v>93.605999999999995</v>
          </cell>
          <cell r="BN133">
            <v>93.605999999999995</v>
          </cell>
          <cell r="BO133">
            <v>93.605999999999995</v>
          </cell>
          <cell r="BP133">
            <v>102.8777</v>
          </cell>
          <cell r="BQ133">
            <v>102.8777</v>
          </cell>
          <cell r="BR133">
            <v>96.987499999999997</v>
          </cell>
        </row>
        <row r="134">
          <cell r="AL134">
            <v>100</v>
          </cell>
          <cell r="AM134">
            <v>100</v>
          </cell>
          <cell r="AN134">
            <v>100</v>
          </cell>
          <cell r="AO134">
            <v>98.903400000000005</v>
          </cell>
          <cell r="AP134">
            <v>98.903400000000005</v>
          </cell>
          <cell r="AQ134">
            <v>99.314300000000003</v>
          </cell>
          <cell r="AR134">
            <v>99.314300000000003</v>
          </cell>
          <cell r="AS134">
            <v>99.314300000000003</v>
          </cell>
          <cell r="AT134">
            <v>99.314300000000003</v>
          </cell>
          <cell r="AU134">
            <v>99.314300000000003</v>
          </cell>
          <cell r="AV134">
            <v>100.87820000000001</v>
          </cell>
          <cell r="AW134">
            <v>143.0488</v>
          </cell>
          <cell r="AX134">
            <v>140.4692</v>
          </cell>
          <cell r="AY134">
            <v>152.17789999999999</v>
          </cell>
          <cell r="AZ134">
            <v>152.17179999999999</v>
          </cell>
          <cell r="BA134">
            <v>152.17179999999999</v>
          </cell>
          <cell r="BB134">
            <v>158.44810000000001</v>
          </cell>
          <cell r="BC134">
            <v>159.19470000000001</v>
          </cell>
          <cell r="BD134">
            <v>158.45009999999999</v>
          </cell>
          <cell r="BE134">
            <v>139.7843</v>
          </cell>
          <cell r="BF134">
            <v>159.19470000000001</v>
          </cell>
          <cell r="BG134">
            <v>139.7843</v>
          </cell>
          <cell r="BH134">
            <v>159.83019999999999</v>
          </cell>
          <cell r="BI134">
            <v>176.3828</v>
          </cell>
          <cell r="BJ134">
            <v>170.46530000000001</v>
          </cell>
          <cell r="BK134">
            <v>170.46530000000001</v>
          </cell>
          <cell r="BL134">
            <v>170.46530000000001</v>
          </cell>
          <cell r="BM134">
            <v>168.98419999999999</v>
          </cell>
          <cell r="BN134">
            <v>168.99520000000001</v>
          </cell>
          <cell r="BO134">
            <v>159.58189999999999</v>
          </cell>
          <cell r="BP134">
            <v>157.61349999999999</v>
          </cell>
          <cell r="BQ134">
            <v>157.61349999999999</v>
          </cell>
          <cell r="BR134">
            <v>157.58150000000001</v>
          </cell>
        </row>
        <row r="135">
          <cell r="AL135">
            <v>99.999700000000004</v>
          </cell>
          <cell r="AM135">
            <v>100.078</v>
          </cell>
          <cell r="AN135">
            <v>100.1515</v>
          </cell>
          <cell r="AO135">
            <v>100.2677</v>
          </cell>
          <cell r="AP135">
            <v>100.2677</v>
          </cell>
          <cell r="AQ135">
            <v>99.746200000000002</v>
          </cell>
          <cell r="AR135">
            <v>99.856099999999998</v>
          </cell>
          <cell r="AS135">
            <v>99.937299999999993</v>
          </cell>
          <cell r="AT135">
            <v>100.0361</v>
          </cell>
          <cell r="AU135">
            <v>100.01560000000001</v>
          </cell>
          <cell r="AV135">
            <v>100.0211</v>
          </cell>
          <cell r="AW135">
            <v>99.778400000000005</v>
          </cell>
          <cell r="AX135">
            <v>98.012299999999996</v>
          </cell>
          <cell r="AY135">
            <v>95.666300000000007</v>
          </cell>
          <cell r="AZ135">
            <v>95.855800000000002</v>
          </cell>
          <cell r="BA135">
            <v>96.099299999999999</v>
          </cell>
          <cell r="BB135">
            <v>95.781599999999997</v>
          </cell>
          <cell r="BC135">
            <v>95.856700000000004</v>
          </cell>
          <cell r="BD135">
            <v>95.411100000000005</v>
          </cell>
          <cell r="BE135">
            <v>95.488500000000002</v>
          </cell>
          <cell r="BF135">
            <v>95.794499999999999</v>
          </cell>
          <cell r="BG135">
            <v>95.895899999999997</v>
          </cell>
          <cell r="BH135">
            <v>96.087999999999994</v>
          </cell>
          <cell r="BI135">
            <v>96.365600000000001</v>
          </cell>
          <cell r="BJ135">
            <v>96.816599999999994</v>
          </cell>
          <cell r="BK135">
            <v>97.132800000000003</v>
          </cell>
          <cell r="BL135">
            <v>97.203999999999994</v>
          </cell>
          <cell r="BM135">
            <v>101.08199999999999</v>
          </cell>
          <cell r="BN135">
            <v>101.1602</v>
          </cell>
          <cell r="BO135">
            <v>101.3642</v>
          </cell>
          <cell r="BP135">
            <v>101.74209999999999</v>
          </cell>
          <cell r="BQ135">
            <v>101.6061</v>
          </cell>
          <cell r="BR135">
            <v>101.949</v>
          </cell>
        </row>
        <row r="136">
          <cell r="AL136">
            <v>99.997299999999996</v>
          </cell>
          <cell r="AM136">
            <v>100.1536</v>
          </cell>
          <cell r="AN136">
            <v>100.7089</v>
          </cell>
          <cell r="AO136">
            <v>100.87390000000001</v>
          </cell>
          <cell r="AP136">
            <v>101.184</v>
          </cell>
          <cell r="AQ136">
            <v>99.760999999999996</v>
          </cell>
          <cell r="AR136">
            <v>99.719700000000003</v>
          </cell>
          <cell r="AS136">
            <v>99.624700000000004</v>
          </cell>
          <cell r="AT136">
            <v>100.4558</v>
          </cell>
          <cell r="AU136">
            <v>100.4558</v>
          </cell>
          <cell r="AV136">
            <v>100.4558</v>
          </cell>
          <cell r="AW136">
            <v>100.4558</v>
          </cell>
          <cell r="AX136">
            <v>64.706299999999999</v>
          </cell>
          <cell r="AY136">
            <v>76.546199999999999</v>
          </cell>
          <cell r="AZ136">
            <v>76.546199999999999</v>
          </cell>
          <cell r="BA136">
            <v>76.546199999999999</v>
          </cell>
          <cell r="BB136">
            <v>76.546199999999999</v>
          </cell>
          <cell r="BC136">
            <v>76.398700000000005</v>
          </cell>
          <cell r="BD136">
            <v>76.398700000000005</v>
          </cell>
          <cell r="BE136">
            <v>76.398700000000005</v>
          </cell>
          <cell r="BF136">
            <v>76.398700000000005</v>
          </cell>
          <cell r="BG136">
            <v>76.398700000000005</v>
          </cell>
          <cell r="BH136">
            <v>98.8947</v>
          </cell>
          <cell r="BI136">
            <v>98.8947</v>
          </cell>
          <cell r="BJ136">
            <v>98.8947</v>
          </cell>
          <cell r="BK136">
            <v>98.8947</v>
          </cell>
          <cell r="BL136">
            <v>98.8947</v>
          </cell>
          <cell r="BM136">
            <v>98.8947</v>
          </cell>
          <cell r="BN136">
            <v>98.8947</v>
          </cell>
          <cell r="BO136">
            <v>98.8947</v>
          </cell>
          <cell r="BP136">
            <v>107.73090000000001</v>
          </cell>
          <cell r="BQ136">
            <v>107.73090000000001</v>
          </cell>
          <cell r="BR136">
            <v>107.73090000000001</v>
          </cell>
        </row>
        <row r="137">
          <cell r="AL137">
            <v>99.998199999999997</v>
          </cell>
          <cell r="AM137">
            <v>99.998199999999997</v>
          </cell>
          <cell r="AN137">
            <v>99.998199999999997</v>
          </cell>
          <cell r="AO137">
            <v>99.998199999999997</v>
          </cell>
          <cell r="AP137">
            <v>99.998199999999997</v>
          </cell>
          <cell r="AQ137">
            <v>99.998199999999997</v>
          </cell>
          <cell r="AR137">
            <v>99.998199999999997</v>
          </cell>
          <cell r="AS137">
            <v>99.998199999999997</v>
          </cell>
          <cell r="AT137">
            <v>99.998199999999997</v>
          </cell>
          <cell r="AU137">
            <v>99.998199999999997</v>
          </cell>
          <cell r="AV137">
            <v>99.998199999999997</v>
          </cell>
          <cell r="AW137">
            <v>99.998199999999997</v>
          </cell>
          <cell r="AX137">
            <v>99.998199999999997</v>
          </cell>
          <cell r="AY137">
            <v>141.66409999999999</v>
          </cell>
          <cell r="AZ137">
            <v>141.66409999999999</v>
          </cell>
          <cell r="BA137">
            <v>141.66409999999999</v>
          </cell>
          <cell r="BB137">
            <v>141.66409999999999</v>
          </cell>
          <cell r="BC137">
            <v>141.66409999999999</v>
          </cell>
          <cell r="BD137">
            <v>141.66409999999999</v>
          </cell>
          <cell r="BE137">
            <v>141.66409999999999</v>
          </cell>
          <cell r="BF137">
            <v>141.66409999999999</v>
          </cell>
          <cell r="BG137">
            <v>141.66409999999999</v>
          </cell>
          <cell r="BH137">
            <v>141.66409999999999</v>
          </cell>
          <cell r="BI137">
            <v>141.66409999999999</v>
          </cell>
          <cell r="BJ137">
            <v>141.66409999999999</v>
          </cell>
          <cell r="BK137">
            <v>141.66409999999999</v>
          </cell>
          <cell r="BL137">
            <v>141.66409999999999</v>
          </cell>
          <cell r="BM137">
            <v>141.66409999999999</v>
          </cell>
          <cell r="BN137">
            <v>141.66409999999999</v>
          </cell>
          <cell r="BO137">
            <v>141.66409999999999</v>
          </cell>
          <cell r="BP137">
            <v>166.6636</v>
          </cell>
          <cell r="BQ137">
            <v>166.6636</v>
          </cell>
          <cell r="BR137">
            <v>166.6636</v>
          </cell>
        </row>
        <row r="138">
          <cell r="AL138">
            <v>100</v>
          </cell>
          <cell r="AM138">
            <v>92.513300000000001</v>
          </cell>
          <cell r="AN138">
            <v>89.3048</v>
          </cell>
          <cell r="AO138">
            <v>101.7825</v>
          </cell>
          <cell r="AP138">
            <v>101.3369</v>
          </cell>
          <cell r="AQ138">
            <v>94.830600000000004</v>
          </cell>
          <cell r="AR138">
            <v>93.939400000000006</v>
          </cell>
          <cell r="AS138">
            <v>103.1194</v>
          </cell>
          <cell r="AT138">
            <v>103.0303</v>
          </cell>
          <cell r="AU138">
            <v>101.5151</v>
          </cell>
          <cell r="AV138">
            <v>108.5561</v>
          </cell>
          <cell r="AW138">
            <v>126.827</v>
          </cell>
          <cell r="AX138">
            <v>113.3689</v>
          </cell>
          <cell r="AY138">
            <v>94.117599999999996</v>
          </cell>
          <cell r="AZ138">
            <v>90.017799999999994</v>
          </cell>
          <cell r="BA138">
            <v>74.688000000000002</v>
          </cell>
          <cell r="BB138">
            <v>64.438500000000005</v>
          </cell>
          <cell r="BC138">
            <v>69.340400000000002</v>
          </cell>
          <cell r="BD138">
            <v>79.233500000000006</v>
          </cell>
          <cell r="BE138">
            <v>83.778899999999993</v>
          </cell>
          <cell r="BF138">
            <v>96.524000000000001</v>
          </cell>
          <cell r="BG138">
            <v>87.6738</v>
          </cell>
          <cell r="BH138">
            <v>84.224599999999995</v>
          </cell>
          <cell r="BI138">
            <v>86.434899999999999</v>
          </cell>
          <cell r="BJ138">
            <v>92.860900000000001</v>
          </cell>
          <cell r="BK138">
            <v>92.308300000000003</v>
          </cell>
          <cell r="BL138">
            <v>90.213899999999995</v>
          </cell>
          <cell r="BM138">
            <v>94.0017</v>
          </cell>
          <cell r="BN138">
            <v>100.4902</v>
          </cell>
          <cell r="BO138">
            <v>100.0089</v>
          </cell>
          <cell r="BP138">
            <v>98.921499999999995</v>
          </cell>
          <cell r="BQ138">
            <v>98.966099999999997</v>
          </cell>
          <cell r="BR138">
            <v>98.538300000000007</v>
          </cell>
        </row>
        <row r="139">
          <cell r="AL139">
            <v>100.0001</v>
          </cell>
          <cell r="AM139">
            <v>100.0001</v>
          </cell>
          <cell r="AN139">
            <v>100.0001</v>
          </cell>
          <cell r="AO139">
            <v>100.0001</v>
          </cell>
          <cell r="AP139">
            <v>100.0001</v>
          </cell>
          <cell r="AQ139">
            <v>104.19280000000001</v>
          </cell>
          <cell r="AR139">
            <v>105.59139999999999</v>
          </cell>
          <cell r="AS139">
            <v>116.3871</v>
          </cell>
          <cell r="AT139">
            <v>105.6238</v>
          </cell>
          <cell r="AU139">
            <v>105.6238</v>
          </cell>
          <cell r="AV139">
            <v>109.90949999999999</v>
          </cell>
          <cell r="AW139">
            <v>109.90949999999999</v>
          </cell>
          <cell r="AX139">
            <v>111.1504</v>
          </cell>
          <cell r="AY139">
            <v>115.4062</v>
          </cell>
          <cell r="AZ139">
            <v>115.40170000000001</v>
          </cell>
          <cell r="BA139">
            <v>115.40170000000001</v>
          </cell>
          <cell r="BB139">
            <v>121.3981</v>
          </cell>
          <cell r="BC139">
            <v>121.5586</v>
          </cell>
          <cell r="BD139">
            <v>121.5586</v>
          </cell>
          <cell r="BE139">
            <v>125.0141</v>
          </cell>
          <cell r="BF139">
            <v>130.84450000000001</v>
          </cell>
          <cell r="BG139">
            <v>111.6498</v>
          </cell>
          <cell r="BH139">
            <v>118.0091</v>
          </cell>
          <cell r="BI139">
            <v>118.8023</v>
          </cell>
          <cell r="BJ139">
            <v>123.955</v>
          </cell>
          <cell r="BK139">
            <v>119.1923</v>
          </cell>
          <cell r="BL139">
            <v>119.7564</v>
          </cell>
          <cell r="BM139">
            <v>121.758</v>
          </cell>
          <cell r="BN139">
            <v>123.03270000000001</v>
          </cell>
          <cell r="BO139">
            <v>123.7334</v>
          </cell>
          <cell r="BP139">
            <v>128.74469999999999</v>
          </cell>
          <cell r="BQ139">
            <v>133.0085</v>
          </cell>
          <cell r="BR139">
            <v>136.14330000000001</v>
          </cell>
        </row>
        <row r="140">
          <cell r="AL140">
            <v>100.0003</v>
          </cell>
          <cell r="AM140">
            <v>100.0003</v>
          </cell>
          <cell r="AN140">
            <v>100.0003</v>
          </cell>
          <cell r="AO140">
            <v>100.0003</v>
          </cell>
          <cell r="AP140">
            <v>103.19199999999999</v>
          </cell>
          <cell r="AQ140">
            <v>105.1058</v>
          </cell>
          <cell r="AR140">
            <v>105.1058</v>
          </cell>
          <cell r="AS140">
            <v>87.263900000000007</v>
          </cell>
          <cell r="AT140">
            <v>105.1058</v>
          </cell>
          <cell r="AU140">
            <v>105.1058</v>
          </cell>
          <cell r="AV140">
            <v>110.62309999999999</v>
          </cell>
          <cell r="AW140">
            <v>110.62179999999999</v>
          </cell>
          <cell r="AX140">
            <v>112.0132</v>
          </cell>
          <cell r="AY140">
            <v>113.1123</v>
          </cell>
          <cell r="AZ140">
            <v>113.1123</v>
          </cell>
          <cell r="BA140">
            <v>113.1123</v>
          </cell>
          <cell r="BB140">
            <v>114.342</v>
          </cell>
          <cell r="BC140">
            <v>113.61920000000001</v>
          </cell>
          <cell r="BD140">
            <v>113.61920000000001</v>
          </cell>
          <cell r="BE140">
            <v>117.4671</v>
          </cell>
          <cell r="BF140">
            <v>119.3976</v>
          </cell>
          <cell r="BG140">
            <v>118.0005</v>
          </cell>
          <cell r="BH140">
            <v>119.8402</v>
          </cell>
          <cell r="BI140">
            <v>121.7196</v>
          </cell>
          <cell r="BJ140">
            <v>127.6216</v>
          </cell>
          <cell r="BK140">
            <v>127.6216</v>
          </cell>
          <cell r="BL140">
            <v>126.89660000000001</v>
          </cell>
          <cell r="BM140">
            <v>129.5823</v>
          </cell>
          <cell r="BN140">
            <v>133.61879999999999</v>
          </cell>
          <cell r="BO140">
            <v>133.61879999999999</v>
          </cell>
          <cell r="BP140">
            <v>140.72309999999999</v>
          </cell>
          <cell r="BQ140">
            <v>147.23990000000001</v>
          </cell>
          <cell r="BR140">
            <v>150.93960000000001</v>
          </cell>
        </row>
        <row r="141">
          <cell r="AL141">
            <v>100.00020000000001</v>
          </cell>
          <cell r="AM141">
            <v>100.00020000000001</v>
          </cell>
          <cell r="AN141">
            <v>100.08759999999999</v>
          </cell>
          <cell r="AO141">
            <v>100.08759999999999</v>
          </cell>
          <cell r="AP141">
            <v>100.1352</v>
          </cell>
          <cell r="AQ141">
            <v>100.41670000000001</v>
          </cell>
          <cell r="AR141">
            <v>100.41670000000001</v>
          </cell>
          <cell r="AS141">
            <v>101.2415</v>
          </cell>
          <cell r="AT141">
            <v>101.2415</v>
          </cell>
          <cell r="AU141">
            <v>101.2415</v>
          </cell>
          <cell r="AV141">
            <v>101.01430000000001</v>
          </cell>
          <cell r="AW141">
            <v>101.0136</v>
          </cell>
          <cell r="AX141">
            <v>102.0658</v>
          </cell>
          <cell r="AY141">
            <v>110.8963</v>
          </cell>
          <cell r="AZ141">
            <v>110.7178</v>
          </cell>
          <cell r="BA141">
            <v>110.71420000000001</v>
          </cell>
          <cell r="BB141">
            <v>111.9256</v>
          </cell>
          <cell r="BC141">
            <v>113.526</v>
          </cell>
          <cell r="BD141">
            <v>105.1433</v>
          </cell>
          <cell r="BE141">
            <v>106.5628</v>
          </cell>
          <cell r="BF141">
            <v>104.8531</v>
          </cell>
          <cell r="BG141">
            <v>107.2847</v>
          </cell>
          <cell r="BH141">
            <v>113.6297</v>
          </cell>
          <cell r="BI141">
            <v>113.63200000000001</v>
          </cell>
          <cell r="BJ141">
            <v>112.06270000000001</v>
          </cell>
          <cell r="BK141">
            <v>112.6507</v>
          </cell>
          <cell r="BL141">
            <v>112.7593</v>
          </cell>
          <cell r="BM141">
            <v>114.211</v>
          </cell>
          <cell r="BN141">
            <v>114.50749999999999</v>
          </cell>
          <cell r="BO141">
            <v>114.5157</v>
          </cell>
          <cell r="BP141">
            <v>119.84650000000001</v>
          </cell>
          <cell r="BQ141">
            <v>120.15689999999999</v>
          </cell>
          <cell r="BR141">
            <v>120.5355</v>
          </cell>
        </row>
        <row r="142">
          <cell r="AL142">
            <v>99.999700000000004</v>
          </cell>
          <cell r="AM142">
            <v>99.999700000000004</v>
          </cell>
          <cell r="AN142">
            <v>99.999700000000004</v>
          </cell>
          <cell r="AO142">
            <v>99.999700000000004</v>
          </cell>
          <cell r="AP142">
            <v>99.999700000000004</v>
          </cell>
          <cell r="AQ142">
            <v>99.999700000000004</v>
          </cell>
          <cell r="AR142">
            <v>99.999700000000004</v>
          </cell>
          <cell r="AS142">
            <v>99.999700000000004</v>
          </cell>
          <cell r="AT142">
            <v>99.999700000000004</v>
          </cell>
          <cell r="AU142">
            <v>99.999700000000004</v>
          </cell>
          <cell r="AV142">
            <v>100.3974</v>
          </cell>
          <cell r="AW142">
            <v>100.3974</v>
          </cell>
          <cell r="AX142">
            <v>100.3974</v>
          </cell>
          <cell r="AY142">
            <v>100.3974</v>
          </cell>
          <cell r="AZ142">
            <v>100.3974</v>
          </cell>
          <cell r="BA142">
            <v>100.3974</v>
          </cell>
          <cell r="BB142">
            <v>73.047799999999995</v>
          </cell>
          <cell r="BC142">
            <v>88.272099999999995</v>
          </cell>
          <cell r="BD142">
            <v>88.272099999999995</v>
          </cell>
          <cell r="BE142">
            <v>88.272099999999995</v>
          </cell>
          <cell r="BF142">
            <v>86.601500000000001</v>
          </cell>
          <cell r="BG142">
            <v>88.272099999999995</v>
          </cell>
          <cell r="BH142">
            <v>85.287000000000006</v>
          </cell>
          <cell r="BI142">
            <v>85.287000000000006</v>
          </cell>
          <cell r="BJ142">
            <v>85.287000000000006</v>
          </cell>
          <cell r="BK142">
            <v>85.287000000000006</v>
          </cell>
          <cell r="BL142">
            <v>85.287000000000006</v>
          </cell>
          <cell r="BM142">
            <v>85.287000000000006</v>
          </cell>
          <cell r="BN142">
            <v>85.287000000000006</v>
          </cell>
          <cell r="BO142">
            <v>85.287000000000006</v>
          </cell>
          <cell r="BP142">
            <v>85.287000000000006</v>
          </cell>
          <cell r="BQ142">
            <v>85.287000000000006</v>
          </cell>
          <cell r="BR142">
            <v>85.284199999999998</v>
          </cell>
        </row>
        <row r="143">
          <cell r="AL143">
            <v>100.0001</v>
          </cell>
          <cell r="AM143">
            <v>100.0001</v>
          </cell>
          <cell r="AN143">
            <v>99.4208</v>
          </cell>
          <cell r="AO143">
            <v>99.540800000000004</v>
          </cell>
          <cell r="AP143">
            <v>99.2517</v>
          </cell>
          <cell r="AQ143">
            <v>99.468699999999998</v>
          </cell>
          <cell r="AR143">
            <v>99.468699999999998</v>
          </cell>
          <cell r="AS143">
            <v>98.943799999999996</v>
          </cell>
          <cell r="AT143">
            <v>99.468699999999998</v>
          </cell>
          <cell r="AU143">
            <v>99.5642</v>
          </cell>
          <cell r="AV143">
            <v>101.6195</v>
          </cell>
          <cell r="AW143">
            <v>101.0742</v>
          </cell>
          <cell r="AX143">
            <v>101.93600000000001</v>
          </cell>
          <cell r="AY143">
            <v>103.8843</v>
          </cell>
          <cell r="AZ143">
            <v>102.7149</v>
          </cell>
          <cell r="BA143">
            <v>103.1859</v>
          </cell>
          <cell r="BB143">
            <v>103.913</v>
          </cell>
          <cell r="BC143">
            <v>104.2756</v>
          </cell>
          <cell r="BD143">
            <v>104.9866</v>
          </cell>
          <cell r="BE143">
            <v>104.133</v>
          </cell>
          <cell r="BF143">
            <v>104.4117</v>
          </cell>
          <cell r="BG143">
            <v>108.5805</v>
          </cell>
          <cell r="BH143">
            <v>107.5671</v>
          </cell>
          <cell r="BI143">
            <v>110.61190000000001</v>
          </cell>
          <cell r="BJ143">
            <v>112.9259</v>
          </cell>
          <cell r="BK143">
            <v>114.54340000000001</v>
          </cell>
          <cell r="BL143">
            <v>116.9097</v>
          </cell>
          <cell r="BM143">
            <v>116.41030000000001</v>
          </cell>
          <cell r="BN143">
            <v>116.7903</v>
          </cell>
          <cell r="BO143">
            <v>115.4794</v>
          </cell>
          <cell r="BP143">
            <v>115.2051</v>
          </cell>
          <cell r="BQ143">
            <v>115.5488</v>
          </cell>
          <cell r="BR143">
            <v>122.38209999999999</v>
          </cell>
        </row>
        <row r="144">
          <cell r="AL144">
            <v>100</v>
          </cell>
          <cell r="AM144">
            <v>100.73</v>
          </cell>
          <cell r="AN144">
            <v>100</v>
          </cell>
          <cell r="AO144">
            <v>100</v>
          </cell>
          <cell r="AP144">
            <v>100.5</v>
          </cell>
          <cell r="AQ144">
            <v>100.6785</v>
          </cell>
          <cell r="AR144">
            <v>100.6785</v>
          </cell>
          <cell r="AS144">
            <v>98.1785</v>
          </cell>
          <cell r="AT144">
            <v>100.6785</v>
          </cell>
          <cell r="AU144">
            <v>100.4513</v>
          </cell>
          <cell r="AV144">
            <v>98.383200000000002</v>
          </cell>
          <cell r="AW144">
            <v>98.383200000000002</v>
          </cell>
          <cell r="AX144">
            <v>98.383200000000002</v>
          </cell>
          <cell r="AY144">
            <v>98.383200000000002</v>
          </cell>
          <cell r="AZ144">
            <v>99.053200000000004</v>
          </cell>
          <cell r="BA144">
            <v>99.053200000000004</v>
          </cell>
          <cell r="BB144">
            <v>96.967799999999997</v>
          </cell>
          <cell r="BC144">
            <v>97.625</v>
          </cell>
          <cell r="BD144">
            <v>97.985299999999995</v>
          </cell>
          <cell r="BE144">
            <v>104.89190000000001</v>
          </cell>
          <cell r="BF144">
            <v>104.6996</v>
          </cell>
          <cell r="BG144">
            <v>104.0586</v>
          </cell>
          <cell r="BH144">
            <v>106.3077</v>
          </cell>
          <cell r="BI144">
            <v>106.3077</v>
          </cell>
          <cell r="BJ144">
            <v>106.3077</v>
          </cell>
          <cell r="BK144">
            <v>106.3077</v>
          </cell>
          <cell r="BL144">
            <v>106.3077</v>
          </cell>
          <cell r="BM144">
            <v>106.3077</v>
          </cell>
          <cell r="BN144">
            <v>106.3077</v>
          </cell>
          <cell r="BO144">
            <v>106.3077</v>
          </cell>
          <cell r="BP144">
            <v>106.3077</v>
          </cell>
          <cell r="BQ144">
            <v>106.3077</v>
          </cell>
          <cell r="BR144">
            <v>106.3077</v>
          </cell>
        </row>
        <row r="145">
          <cell r="AL145">
            <v>99.999799999999993</v>
          </cell>
          <cell r="AM145">
            <v>95.397199999999998</v>
          </cell>
          <cell r="AN145">
            <v>96.086600000000004</v>
          </cell>
          <cell r="AO145">
            <v>97.281999999999996</v>
          </cell>
          <cell r="AP145">
            <v>100.1694</v>
          </cell>
          <cell r="AQ145">
            <v>93.576899999999995</v>
          </cell>
          <cell r="AR145">
            <v>97.106499999999997</v>
          </cell>
          <cell r="AS145">
            <v>94.110299999999995</v>
          </cell>
          <cell r="AT145">
            <v>93.864599999999996</v>
          </cell>
          <cell r="AU145">
            <v>93.112200000000001</v>
          </cell>
          <cell r="AV145">
            <v>101.0214</v>
          </cell>
          <cell r="AW145">
            <v>100.29600000000001</v>
          </cell>
          <cell r="AX145">
            <v>104.0373</v>
          </cell>
          <cell r="AY145">
            <v>97.6297</v>
          </cell>
          <cell r="AZ145">
            <v>96.205299999999994</v>
          </cell>
          <cell r="BA145">
            <v>87.182100000000005</v>
          </cell>
          <cell r="BB145">
            <v>88.129900000000006</v>
          </cell>
          <cell r="BC145">
            <v>86.069199999999995</v>
          </cell>
          <cell r="BD145">
            <v>91.288600000000002</v>
          </cell>
          <cell r="BE145">
            <v>91.442099999999996</v>
          </cell>
          <cell r="BF145">
            <v>100.79040000000001</v>
          </cell>
          <cell r="BG145">
            <v>100.0014</v>
          </cell>
          <cell r="BH145">
            <v>103.3835</v>
          </cell>
          <cell r="BI145">
            <v>107.5098</v>
          </cell>
          <cell r="BJ145">
            <v>109.95189999999999</v>
          </cell>
          <cell r="BK145">
            <v>107.0849</v>
          </cell>
          <cell r="BL145">
            <v>115.26179999999999</v>
          </cell>
          <cell r="BM145">
            <v>108.7937</v>
          </cell>
          <cell r="BN145">
            <v>106.51430000000001</v>
          </cell>
          <cell r="BO145">
            <v>104.5742</v>
          </cell>
          <cell r="BP145">
            <v>108.29089999999999</v>
          </cell>
          <cell r="BQ145">
            <v>106.9218</v>
          </cell>
          <cell r="BR145">
            <v>111.9615</v>
          </cell>
        </row>
        <row r="146">
          <cell r="AL146">
            <v>100</v>
          </cell>
          <cell r="AM146">
            <v>100</v>
          </cell>
          <cell r="AN146">
            <v>100</v>
          </cell>
          <cell r="AO146">
            <v>99.9071</v>
          </cell>
          <cell r="AP146">
            <v>101.1138</v>
          </cell>
          <cell r="AQ146">
            <v>101.1138</v>
          </cell>
          <cell r="AR146">
            <v>101.1138</v>
          </cell>
          <cell r="AS146">
            <v>101.5659</v>
          </cell>
          <cell r="AT146">
            <v>102.76260000000001</v>
          </cell>
          <cell r="AU146">
            <v>102.9271</v>
          </cell>
          <cell r="AV146">
            <v>100.06870000000001</v>
          </cell>
          <cell r="AW146">
            <v>102.0945</v>
          </cell>
          <cell r="AX146">
            <v>106.8539</v>
          </cell>
          <cell r="AY146">
            <v>111.6168</v>
          </cell>
          <cell r="AZ146">
            <v>109.5324</v>
          </cell>
          <cell r="BA146">
            <v>109.5324</v>
          </cell>
          <cell r="BB146">
            <v>101.45310000000001</v>
          </cell>
          <cell r="BC146">
            <v>101.45310000000001</v>
          </cell>
          <cell r="BD146">
            <v>101.45310000000001</v>
          </cell>
          <cell r="BE146">
            <v>106.747</v>
          </cell>
          <cell r="BF146">
            <v>107.7653</v>
          </cell>
          <cell r="BG146">
            <v>107.36539999999999</v>
          </cell>
          <cell r="BH146">
            <v>100.4252</v>
          </cell>
          <cell r="BI146">
            <v>100.55249999999999</v>
          </cell>
          <cell r="BJ146">
            <v>100.4611</v>
          </cell>
          <cell r="BK146">
            <v>105.58750000000001</v>
          </cell>
          <cell r="BL146">
            <v>105.1427</v>
          </cell>
          <cell r="BM146">
            <v>105.0282</v>
          </cell>
          <cell r="BN146">
            <v>104.8796</v>
          </cell>
          <cell r="BO146">
            <v>104.8796</v>
          </cell>
          <cell r="BP146">
            <v>106.8068</v>
          </cell>
          <cell r="BQ146">
            <v>106.8068</v>
          </cell>
          <cell r="BR146">
            <v>106.6965</v>
          </cell>
        </row>
        <row r="147">
          <cell r="AL147">
            <v>100.0001</v>
          </cell>
          <cell r="AM147">
            <v>99.609399999999994</v>
          </cell>
          <cell r="AN147">
            <v>99.000699999999995</v>
          </cell>
          <cell r="AO147">
            <v>98.925399999999996</v>
          </cell>
          <cell r="AP147">
            <v>99.288399999999996</v>
          </cell>
          <cell r="AQ147">
            <v>100.0303</v>
          </cell>
          <cell r="AR147">
            <v>100.14409999999999</v>
          </cell>
          <cell r="AS147">
            <v>100.254</v>
          </cell>
          <cell r="AT147">
            <v>100.0034</v>
          </cell>
          <cell r="AU147">
            <v>99.587500000000006</v>
          </cell>
          <cell r="AV147">
            <v>102.5351</v>
          </cell>
          <cell r="AW147">
            <v>100.8892</v>
          </cell>
          <cell r="AX147">
            <v>103.6718</v>
          </cell>
          <cell r="AY147">
            <v>103.28189999999999</v>
          </cell>
          <cell r="AZ147">
            <v>103.8532</v>
          </cell>
          <cell r="BA147">
            <v>105.6015</v>
          </cell>
          <cell r="BB147">
            <v>102.4829</v>
          </cell>
          <cell r="BC147">
            <v>108.43389999999999</v>
          </cell>
          <cell r="BD147">
            <v>105.28149999999999</v>
          </cell>
          <cell r="BE147">
            <v>104.4597</v>
          </cell>
          <cell r="BF147">
            <v>105.39960000000001</v>
          </cell>
          <cell r="BG147">
            <v>113.3681</v>
          </cell>
          <cell r="BH147">
            <v>114.86750000000001</v>
          </cell>
          <cell r="BI147">
            <v>114.7176</v>
          </cell>
          <cell r="BJ147">
            <v>118.6572</v>
          </cell>
          <cell r="BK147">
            <v>119.57210000000001</v>
          </cell>
          <cell r="BL147">
            <v>121.6131</v>
          </cell>
          <cell r="BM147">
            <v>124.0883</v>
          </cell>
          <cell r="BN147">
            <v>124.1712</v>
          </cell>
          <cell r="BO147">
            <v>126.1618</v>
          </cell>
          <cell r="BP147">
            <v>124.7809</v>
          </cell>
          <cell r="BQ147">
            <v>121.6695</v>
          </cell>
          <cell r="BR147">
            <v>121.4057</v>
          </cell>
        </row>
        <row r="148">
          <cell r="AL148">
            <v>99.999799999999993</v>
          </cell>
          <cell r="AM148">
            <v>99.996700000000004</v>
          </cell>
          <cell r="AN148">
            <v>98.864500000000007</v>
          </cell>
          <cell r="AO148">
            <v>114.7621</v>
          </cell>
          <cell r="AP148">
            <v>114.7621</v>
          </cell>
          <cell r="AQ148">
            <v>113.8944</v>
          </cell>
          <cell r="AR148">
            <v>113.8944</v>
          </cell>
          <cell r="AS148">
            <v>113.8704</v>
          </cell>
          <cell r="AT148">
            <v>113.86969999999999</v>
          </cell>
          <cell r="AU148">
            <v>113.86969999999999</v>
          </cell>
          <cell r="AV148">
            <v>116.51009999999999</v>
          </cell>
          <cell r="AW148">
            <v>117.70489999999999</v>
          </cell>
          <cell r="AX148">
            <v>117.6434</v>
          </cell>
          <cell r="AY148">
            <v>122.1615</v>
          </cell>
          <cell r="AZ148">
            <v>121.0664</v>
          </cell>
          <cell r="BA148">
            <v>121.0664</v>
          </cell>
          <cell r="BB148">
            <v>121.053</v>
          </cell>
          <cell r="BC148">
            <v>125.50830000000001</v>
          </cell>
          <cell r="BD148">
            <v>122.43129999999999</v>
          </cell>
          <cell r="BE148">
            <v>120.1841</v>
          </cell>
          <cell r="BF148">
            <v>123.74160000000001</v>
          </cell>
          <cell r="BG148">
            <v>123.6211</v>
          </cell>
          <cell r="BH148">
            <v>123.6211</v>
          </cell>
          <cell r="BI148">
            <v>198.90690000000001</v>
          </cell>
          <cell r="BJ148">
            <v>198.90690000000001</v>
          </cell>
          <cell r="BK148">
            <v>200.02690000000001</v>
          </cell>
          <cell r="BL148">
            <v>159.7184</v>
          </cell>
          <cell r="BM148">
            <v>178.28729999999999</v>
          </cell>
          <cell r="BN148">
            <v>178.251</v>
          </cell>
          <cell r="BO148">
            <v>185.91130000000001</v>
          </cell>
          <cell r="BP148">
            <v>187.15860000000001</v>
          </cell>
          <cell r="BQ148">
            <v>212.99119999999999</v>
          </cell>
          <cell r="BR148">
            <v>216.93459999999999</v>
          </cell>
        </row>
        <row r="149">
          <cell r="AL149">
            <v>99.995900000000006</v>
          </cell>
          <cell r="AM149">
            <v>99.989199999999997</v>
          </cell>
          <cell r="AN149">
            <v>103.3154</v>
          </cell>
          <cell r="AO149">
            <v>98.9328</v>
          </cell>
          <cell r="AP149">
            <v>105.4789</v>
          </cell>
          <cell r="AQ149">
            <v>109.8227</v>
          </cell>
          <cell r="AR149">
            <v>113.9556</v>
          </cell>
          <cell r="AS149">
            <v>113.9636</v>
          </cell>
          <cell r="AT149">
            <v>111.84439999999999</v>
          </cell>
          <cell r="AU149">
            <v>114.0745</v>
          </cell>
          <cell r="AV149">
            <v>109.6397</v>
          </cell>
          <cell r="AW149">
            <v>96.925200000000004</v>
          </cell>
          <cell r="AX149">
            <v>95.997500000000002</v>
          </cell>
          <cell r="AY149">
            <v>95.767099999999999</v>
          </cell>
          <cell r="AZ149">
            <v>101.79810000000001</v>
          </cell>
          <cell r="BA149">
            <v>106.7135</v>
          </cell>
          <cell r="BB149">
            <v>105.7655</v>
          </cell>
          <cell r="BC149">
            <v>96.015000000000001</v>
          </cell>
          <cell r="BD149">
            <v>91.484200000000001</v>
          </cell>
          <cell r="BE149">
            <v>97.399900000000002</v>
          </cell>
          <cell r="BF149">
            <v>102.2824</v>
          </cell>
          <cell r="BG149">
            <v>102.5419</v>
          </cell>
          <cell r="BH149">
            <v>104.61920000000001</v>
          </cell>
          <cell r="BI149">
            <v>100.9892</v>
          </cell>
          <cell r="BJ149">
            <v>101.0737</v>
          </cell>
          <cell r="BK149">
            <v>97.559899999999999</v>
          </cell>
          <cell r="BL149">
            <v>107.90260000000001</v>
          </cell>
          <cell r="BM149">
            <v>102.709</v>
          </cell>
          <cell r="BN149">
            <v>102.3152</v>
          </cell>
          <cell r="BO149">
            <v>99.959000000000003</v>
          </cell>
          <cell r="BP149">
            <v>91.039699999999996</v>
          </cell>
          <cell r="BQ149">
            <v>98.765699999999995</v>
          </cell>
          <cell r="BR149">
            <v>99.916799999999995</v>
          </cell>
        </row>
        <row r="150">
          <cell r="AL150">
            <v>100.0001</v>
          </cell>
          <cell r="AM150">
            <v>100.0001</v>
          </cell>
          <cell r="AN150">
            <v>100.0001</v>
          </cell>
          <cell r="AO150">
            <v>100.0001</v>
          </cell>
          <cell r="AP150">
            <v>100.0001</v>
          </cell>
          <cell r="AQ150">
            <v>102.74379999999999</v>
          </cell>
          <cell r="AR150">
            <v>102.74379999999999</v>
          </cell>
          <cell r="AS150">
            <v>102.74379999999999</v>
          </cell>
          <cell r="AT150">
            <v>102.74379999999999</v>
          </cell>
          <cell r="AU150">
            <v>102.74379999999999</v>
          </cell>
          <cell r="AV150">
            <v>102.74379999999999</v>
          </cell>
          <cell r="AW150">
            <v>105.3792</v>
          </cell>
          <cell r="AX150">
            <v>105.3792</v>
          </cell>
          <cell r="AY150">
            <v>108.4794</v>
          </cell>
          <cell r="AZ150">
            <v>108.4794</v>
          </cell>
          <cell r="BA150">
            <v>104.1998</v>
          </cell>
          <cell r="BB150">
            <v>109.9709</v>
          </cell>
          <cell r="BC150">
            <v>113.99890000000001</v>
          </cell>
          <cell r="BD150">
            <v>115.59829999999999</v>
          </cell>
          <cell r="BE150">
            <v>114.2139</v>
          </cell>
          <cell r="BF150">
            <v>116.2158</v>
          </cell>
          <cell r="BG150">
            <v>115.55840000000001</v>
          </cell>
          <cell r="BH150">
            <v>125.544</v>
          </cell>
          <cell r="BI150">
            <v>131.7791</v>
          </cell>
          <cell r="BJ150">
            <v>142.7097</v>
          </cell>
          <cell r="BK150">
            <v>137.00360000000001</v>
          </cell>
          <cell r="BL150">
            <v>142.7097</v>
          </cell>
          <cell r="BM150">
            <v>144.55850000000001</v>
          </cell>
          <cell r="BN150">
            <v>144.55850000000001</v>
          </cell>
          <cell r="BO150">
            <v>149.41890000000001</v>
          </cell>
          <cell r="BP150">
            <v>143.71279999999999</v>
          </cell>
          <cell r="BQ150">
            <v>143.71279999999999</v>
          </cell>
          <cell r="BR150">
            <v>148.05269999999999</v>
          </cell>
        </row>
        <row r="152">
          <cell r="AL152">
            <v>99.999700000000004</v>
          </cell>
          <cell r="AM152">
            <v>99.995699999999999</v>
          </cell>
          <cell r="AN152">
            <v>99.995699999999999</v>
          </cell>
          <cell r="AO152">
            <v>99.995699999999999</v>
          </cell>
          <cell r="AP152">
            <v>97.497299999999996</v>
          </cell>
          <cell r="AQ152">
            <v>105.97329999999999</v>
          </cell>
          <cell r="AR152">
            <v>102.8811</v>
          </cell>
          <cell r="AS152">
            <v>104.8301</v>
          </cell>
          <cell r="AT152">
            <v>104.8301</v>
          </cell>
          <cell r="AU152">
            <v>103.6412</v>
          </cell>
          <cell r="AV152">
            <v>103.6412</v>
          </cell>
          <cell r="AW152">
            <v>103.6412</v>
          </cell>
          <cell r="AX152">
            <v>103.6412</v>
          </cell>
          <cell r="AY152">
            <v>103.6412</v>
          </cell>
          <cell r="AZ152">
            <v>103.6412</v>
          </cell>
          <cell r="BA152">
            <v>103.6412</v>
          </cell>
          <cell r="BB152">
            <v>103.6412</v>
          </cell>
          <cell r="BC152">
            <v>93.314700000000002</v>
          </cell>
          <cell r="BD152">
            <v>97.311999999999998</v>
          </cell>
          <cell r="BE152">
            <v>95.430800000000005</v>
          </cell>
          <cell r="BF152">
            <v>95.430800000000005</v>
          </cell>
          <cell r="BG152">
            <v>92.364400000000003</v>
          </cell>
          <cell r="BH152">
            <v>92.364400000000003</v>
          </cell>
          <cell r="BI152">
            <v>92.364400000000003</v>
          </cell>
          <cell r="BJ152">
            <v>92.364400000000003</v>
          </cell>
          <cell r="BK152">
            <v>96.214399999999998</v>
          </cell>
          <cell r="BL152">
            <v>102.05070000000001</v>
          </cell>
          <cell r="BM152">
            <v>102.05070000000001</v>
          </cell>
          <cell r="BN152">
            <v>114.71599999999999</v>
          </cell>
          <cell r="BO152">
            <v>111.9584</v>
          </cell>
          <cell r="BP152">
            <v>111.9584</v>
          </cell>
          <cell r="BQ152">
            <v>111.9584</v>
          </cell>
          <cell r="BR152">
            <v>111.9584</v>
          </cell>
        </row>
        <row r="153">
          <cell r="AL153">
            <v>100.0001</v>
          </cell>
          <cell r="AM153">
            <v>100.0836</v>
          </cell>
          <cell r="AN153">
            <v>100.0423</v>
          </cell>
          <cell r="AO153">
            <v>100.0423</v>
          </cell>
          <cell r="AP153">
            <v>100.0836</v>
          </cell>
          <cell r="AQ153">
            <v>100.0836</v>
          </cell>
          <cell r="AR153">
            <v>100.0836</v>
          </cell>
          <cell r="AS153">
            <v>100.0836</v>
          </cell>
          <cell r="AT153">
            <v>100.0836</v>
          </cell>
          <cell r="AU153">
            <v>100.0836</v>
          </cell>
          <cell r="AV153">
            <v>98.464399999999998</v>
          </cell>
          <cell r="AW153">
            <v>98.464399999999998</v>
          </cell>
          <cell r="AX153">
            <v>98.464399999999998</v>
          </cell>
          <cell r="AY153">
            <v>98.464399999999998</v>
          </cell>
          <cell r="AZ153">
            <v>100.02030000000001</v>
          </cell>
          <cell r="BA153">
            <v>99.737099999999998</v>
          </cell>
          <cell r="BB153">
            <v>101.798</v>
          </cell>
          <cell r="BC153">
            <v>103.21599999999999</v>
          </cell>
          <cell r="BD153">
            <v>105.24299999999999</v>
          </cell>
          <cell r="BE153">
            <v>105.24299999999999</v>
          </cell>
          <cell r="BF153">
            <v>106.36799999999999</v>
          </cell>
          <cell r="BG153">
            <v>105.4002</v>
          </cell>
          <cell r="BH153">
            <v>104.624</v>
          </cell>
          <cell r="BI153">
            <v>102.63330000000001</v>
          </cell>
          <cell r="BJ153">
            <v>103.07210000000001</v>
          </cell>
          <cell r="BK153">
            <v>103.07210000000001</v>
          </cell>
          <cell r="BL153">
            <v>103.07210000000001</v>
          </cell>
          <cell r="BM153">
            <v>103.07210000000001</v>
          </cell>
          <cell r="BN153">
            <v>103.0941</v>
          </cell>
          <cell r="BO153">
            <v>103.0941</v>
          </cell>
          <cell r="BP153">
            <v>103.0361</v>
          </cell>
          <cell r="BQ153">
            <v>103.0361</v>
          </cell>
          <cell r="BR153">
            <v>103.0361</v>
          </cell>
        </row>
        <row r="154">
          <cell r="AL154">
            <v>99.999700000000004</v>
          </cell>
          <cell r="AM154">
            <v>99.996200000000002</v>
          </cell>
          <cell r="AN154">
            <v>98.356700000000004</v>
          </cell>
          <cell r="AO154">
            <v>98.356700000000004</v>
          </cell>
          <cell r="AP154">
            <v>97.056200000000004</v>
          </cell>
          <cell r="AQ154">
            <v>97.056200000000004</v>
          </cell>
          <cell r="AR154">
            <v>97.056200000000004</v>
          </cell>
          <cell r="AS154">
            <v>97.056200000000004</v>
          </cell>
          <cell r="AT154">
            <v>97.056200000000004</v>
          </cell>
          <cell r="AU154">
            <v>97.056200000000004</v>
          </cell>
          <cell r="AV154">
            <v>97.056200000000004</v>
          </cell>
          <cell r="AW154">
            <v>96.366600000000005</v>
          </cell>
          <cell r="AX154">
            <v>96.651600000000002</v>
          </cell>
          <cell r="AY154">
            <v>96.651600000000002</v>
          </cell>
          <cell r="AZ154">
            <v>82.543000000000006</v>
          </cell>
          <cell r="BA154">
            <v>82.543000000000006</v>
          </cell>
          <cell r="BB154">
            <v>88.0154</v>
          </cell>
          <cell r="BC154">
            <v>94.971999999999994</v>
          </cell>
          <cell r="BD154">
            <v>96.526899999999998</v>
          </cell>
          <cell r="BE154">
            <v>92.659899999999993</v>
          </cell>
          <cell r="BF154">
            <v>93.126499999999993</v>
          </cell>
          <cell r="BG154">
            <v>96.889499999999998</v>
          </cell>
          <cell r="BH154">
            <v>94.337100000000007</v>
          </cell>
          <cell r="BI154">
            <v>92.490200000000002</v>
          </cell>
          <cell r="BJ154">
            <v>104.4064</v>
          </cell>
          <cell r="BK154">
            <v>102.1515</v>
          </cell>
          <cell r="BL154">
            <v>106.19280000000001</v>
          </cell>
          <cell r="BM154">
            <v>107.9573</v>
          </cell>
          <cell r="BN154">
            <v>94.322800000000001</v>
          </cell>
          <cell r="BO154">
            <v>98.024100000000004</v>
          </cell>
          <cell r="BP154">
            <v>105.3558</v>
          </cell>
          <cell r="BQ154">
            <v>120.3231</v>
          </cell>
          <cell r="BR154">
            <v>118.5027</v>
          </cell>
        </row>
        <row r="155">
          <cell r="AL155">
            <v>100.0005</v>
          </cell>
          <cell r="AM155">
            <v>100.0005</v>
          </cell>
          <cell r="AN155">
            <v>100.0005</v>
          </cell>
          <cell r="AO155">
            <v>100.0005</v>
          </cell>
          <cell r="AP155">
            <v>100.0005</v>
          </cell>
          <cell r="AQ155">
            <v>100.0005</v>
          </cell>
          <cell r="AR155">
            <v>100.0005</v>
          </cell>
          <cell r="AS155">
            <v>100.0005</v>
          </cell>
          <cell r="AT155">
            <v>100.0005</v>
          </cell>
          <cell r="AU155">
            <v>100.0005</v>
          </cell>
          <cell r="AV155">
            <v>100.0005</v>
          </cell>
          <cell r="AW155">
            <v>96.296700000000001</v>
          </cell>
          <cell r="AX155">
            <v>96.296700000000001</v>
          </cell>
          <cell r="AY155">
            <v>96.296700000000001</v>
          </cell>
          <cell r="AZ155">
            <v>96.296700000000001</v>
          </cell>
          <cell r="BA155">
            <v>96.296700000000001</v>
          </cell>
          <cell r="BB155">
            <v>96.296700000000001</v>
          </cell>
          <cell r="BC155">
            <v>125.4453</v>
          </cell>
          <cell r="BD155">
            <v>125.4453</v>
          </cell>
          <cell r="BE155">
            <v>125.4453</v>
          </cell>
          <cell r="BF155">
            <v>124.2445</v>
          </cell>
          <cell r="BG155">
            <v>125.4453</v>
          </cell>
          <cell r="BH155">
            <v>125.4453</v>
          </cell>
          <cell r="BI155">
            <v>125.4453</v>
          </cell>
          <cell r="BJ155">
            <v>129.1491</v>
          </cell>
          <cell r="BK155">
            <v>129.1491</v>
          </cell>
          <cell r="BL155">
            <v>125.4453</v>
          </cell>
          <cell r="BM155">
            <v>125.4453</v>
          </cell>
          <cell r="BN155">
            <v>125.4453</v>
          </cell>
          <cell r="BO155">
            <v>125.4453</v>
          </cell>
          <cell r="BP155">
            <v>125.4453</v>
          </cell>
          <cell r="BQ155">
            <v>124.2445</v>
          </cell>
          <cell r="BR155">
            <v>124.2445</v>
          </cell>
        </row>
        <row r="156">
          <cell r="AL156">
            <v>99.998999999999995</v>
          </cell>
          <cell r="AM156">
            <v>99.998999999999995</v>
          </cell>
          <cell r="AN156">
            <v>99.998999999999995</v>
          </cell>
          <cell r="AO156">
            <v>99.998999999999995</v>
          </cell>
          <cell r="AP156">
            <v>99.998999999999995</v>
          </cell>
          <cell r="AQ156">
            <v>99.998999999999995</v>
          </cell>
          <cell r="AR156">
            <v>99.998999999999995</v>
          </cell>
          <cell r="AS156">
            <v>99.998999999999995</v>
          </cell>
          <cell r="AT156">
            <v>99.998999999999995</v>
          </cell>
          <cell r="AU156">
            <v>99.998999999999995</v>
          </cell>
          <cell r="AV156">
            <v>99.998999999999995</v>
          </cell>
          <cell r="AW156">
            <v>116.685</v>
          </cell>
          <cell r="AX156">
            <v>116.685</v>
          </cell>
          <cell r="AY156">
            <v>118.7176</v>
          </cell>
          <cell r="AZ156">
            <v>118.72029999999999</v>
          </cell>
          <cell r="BA156">
            <v>119.9777</v>
          </cell>
          <cell r="BB156">
            <v>119.9777</v>
          </cell>
          <cell r="BC156">
            <v>119.4913</v>
          </cell>
          <cell r="BD156">
            <v>120.672</v>
          </cell>
          <cell r="BE156">
            <v>120.672</v>
          </cell>
          <cell r="BF156">
            <v>151.6378</v>
          </cell>
          <cell r="BG156">
            <v>137.47200000000001</v>
          </cell>
          <cell r="BH156">
            <v>137.47200000000001</v>
          </cell>
          <cell r="BI156">
            <v>137.47200000000001</v>
          </cell>
          <cell r="BJ156">
            <v>137.47200000000001</v>
          </cell>
          <cell r="BK156">
            <v>137.47200000000001</v>
          </cell>
          <cell r="BL156">
            <v>137.47200000000001</v>
          </cell>
          <cell r="BM156">
            <v>139.8383</v>
          </cell>
          <cell r="BN156">
            <v>139.8383</v>
          </cell>
          <cell r="BO156">
            <v>139.8383</v>
          </cell>
          <cell r="BP156">
            <v>139.8383</v>
          </cell>
          <cell r="BQ156">
            <v>139.8383</v>
          </cell>
          <cell r="BR156">
            <v>139.8383</v>
          </cell>
        </row>
      </sheetData>
      <sheetData sheetId="1"/>
      <sheetData sheetId="2"/>
      <sheetData sheetId="3">
        <row r="5">
          <cell r="C5">
            <v>834.31200380000007</v>
          </cell>
          <cell r="D5">
            <v>99.99998847130955</v>
          </cell>
          <cell r="E5">
            <v>100.11845421774164</v>
          </cell>
          <cell r="F5">
            <v>100.36843217318813</v>
          </cell>
          <cell r="G5">
            <v>100.31764025839854</v>
          </cell>
          <cell r="H5">
            <v>101.58414769816497</v>
          </cell>
          <cell r="I5">
            <v>102.66737558344313</v>
          </cell>
          <cell r="J5">
            <v>102.50034158126648</v>
          </cell>
          <cell r="K5">
            <v>102.7036107191651</v>
          </cell>
          <cell r="L5">
            <v>102.75423660687369</v>
          </cell>
          <cell r="M5">
            <v>103.07078279046786</v>
          </cell>
          <cell r="N5">
            <v>107.46213062640791</v>
          </cell>
          <cell r="O5">
            <v>109.10841460550031</v>
          </cell>
          <cell r="P5">
            <v>110.64693953162423</v>
          </cell>
          <cell r="Q5">
            <v>112.87267349213667</v>
          </cell>
          <cell r="R5">
            <v>111.25261568265698</v>
          </cell>
          <cell r="S5">
            <v>112.16301061994452</v>
          </cell>
          <cell r="T5">
            <v>112.43860290983898</v>
          </cell>
          <cell r="U5">
            <v>113.32244948056554</v>
          </cell>
          <cell r="V5">
            <v>110.97046935971893</v>
          </cell>
          <cell r="W5">
            <v>111.17033874279529</v>
          </cell>
          <cell r="X5">
            <v>117.75409596634302</v>
          </cell>
          <cell r="Y5">
            <v>119.94358696670386</v>
          </cell>
          <cell r="Z5">
            <v>121.40292201046951</v>
          </cell>
          <cell r="AA5">
            <v>122.99242761036172</v>
          </cell>
          <cell r="AB5">
            <v>124.28558303883742</v>
          </cell>
          <cell r="AC5">
            <v>124.75022006858981</v>
          </cell>
          <cell r="AD5">
            <v>127.28424096840706</v>
          </cell>
          <cell r="AE5">
            <v>127.8044487515329</v>
          </cell>
          <cell r="AF5">
            <v>128.07570262897255</v>
          </cell>
          <cell r="AG5">
            <v>129.89545458377171</v>
          </cell>
          <cell r="AH5">
            <v>130.53710648717828</v>
          </cell>
          <cell r="AI5">
            <v>130.99807941918419</v>
          </cell>
          <cell r="AJ5">
            <v>134.17686652841496</v>
          </cell>
        </row>
        <row r="8">
          <cell r="D8">
            <v>99.999845285258203</v>
          </cell>
          <cell r="E8">
            <v>100.48157858367257</v>
          </cell>
          <cell r="F8">
            <v>101.70208307035212</v>
          </cell>
          <cell r="G8">
            <v>103.30381149179591</v>
          </cell>
          <cell r="H8">
            <v>103.32087107238485</v>
          </cell>
          <cell r="I8">
            <v>102.79322418070336</v>
          </cell>
          <cell r="J8">
            <v>102.69549008797884</v>
          </cell>
          <cell r="K8">
            <v>100.49352748099008</v>
          </cell>
          <cell r="L8">
            <v>103.07146364978274</v>
          </cell>
          <cell r="M8">
            <v>101.85488194439354</v>
          </cell>
          <cell r="N8">
            <v>103.66709180620757</v>
          </cell>
          <cell r="O8">
            <v>106.2326697150238</v>
          </cell>
          <cell r="P8">
            <v>106.16711167627733</v>
          </cell>
          <cell r="Q8">
            <v>105.25543289068654</v>
          </cell>
          <cell r="R8">
            <v>105.24362325135604</v>
          </cell>
          <cell r="S8">
            <v>105.87303489490154</v>
          </cell>
          <cell r="T8">
            <v>107.12809785275826</v>
          </cell>
          <cell r="U8">
            <v>106.29752442998496</v>
          </cell>
          <cell r="V8">
            <v>106.1045740501373</v>
          </cell>
          <cell r="W8">
            <v>106.81292299874357</v>
          </cell>
          <cell r="X8">
            <v>107.10633991250548</v>
          </cell>
          <cell r="Y8">
            <v>106.32364946648929</v>
          </cell>
          <cell r="Z8">
            <v>108.31227355370959</v>
          </cell>
          <cell r="AA8">
            <v>107.99789584505481</v>
          </cell>
          <cell r="AB8">
            <v>107.56556069688271</v>
          </cell>
          <cell r="AC8">
            <v>109.21641595880466</v>
          </cell>
          <cell r="AD8">
            <v>112.17892393182289</v>
          </cell>
          <cell r="AE8">
            <v>112.2198507926568</v>
          </cell>
          <cell r="AF8">
            <v>112.50509503031461</v>
          </cell>
          <cell r="AG8">
            <v>112.30513722040534</v>
          </cell>
          <cell r="AH8">
            <v>112.2787480156165</v>
          </cell>
          <cell r="AI8">
            <v>111.96334642446763</v>
          </cell>
          <cell r="AJ8">
            <v>112.10073606101024</v>
          </cell>
        </row>
        <row r="9">
          <cell r="D9">
            <v>100.00013410773113</v>
          </cell>
          <cell r="E9">
            <v>100.65850032298091</v>
          </cell>
          <cell r="F9">
            <v>101.50931392831728</v>
          </cell>
          <cell r="G9">
            <v>101.88781146868789</v>
          </cell>
          <cell r="H9">
            <v>103.59783840307848</v>
          </cell>
          <cell r="I9">
            <v>101.16125371116624</v>
          </cell>
          <cell r="J9">
            <v>102.17900250207606</v>
          </cell>
          <cell r="K9">
            <v>101.41536830018494</v>
          </cell>
          <cell r="L9">
            <v>101.84998010315626</v>
          </cell>
          <cell r="M9">
            <v>101.95076079899366</v>
          </cell>
          <cell r="N9">
            <v>103.20843093277094</v>
          </cell>
          <cell r="O9">
            <v>105.96829496059975</v>
          </cell>
          <cell r="P9">
            <v>108.04583540681389</v>
          </cell>
          <cell r="Q9">
            <v>107.64966780606817</v>
          </cell>
          <cell r="R9">
            <v>109.60339829492</v>
          </cell>
          <cell r="S9">
            <v>110.2692961605692</v>
          </cell>
          <cell r="T9">
            <v>111.18531083194804</v>
          </cell>
          <cell r="U9">
            <v>110.50058949971731</v>
          </cell>
          <cell r="V9">
            <v>111.74977484238642</v>
          </cell>
          <cell r="W9">
            <v>111.53763820531009</v>
          </cell>
          <cell r="X9">
            <v>114.5002666414568</v>
          </cell>
          <cell r="Y9">
            <v>113.45569790186349</v>
          </cell>
          <cell r="Z9">
            <v>120.64459713664972</v>
          </cell>
          <cell r="AA9">
            <v>123.11060368136182</v>
          </cell>
          <cell r="AB9">
            <v>126.23478901562012</v>
          </cell>
          <cell r="AC9">
            <v>127.28232182366034</v>
          </cell>
          <cell r="AD9">
            <v>129.00861439043766</v>
          </cell>
          <cell r="AE9">
            <v>128.90071588303795</v>
          </cell>
          <cell r="AF9">
            <v>128.85195428040475</v>
          </cell>
          <cell r="AG9">
            <v>129.19917219803418</v>
          </cell>
          <cell r="AH9">
            <v>131.47417899511493</v>
          </cell>
          <cell r="AI9">
            <v>125.03520275569188</v>
          </cell>
          <cell r="AJ9">
            <v>131.05980170916067</v>
          </cell>
        </row>
        <row r="10">
          <cell r="D10">
            <v>100.00003014645891</v>
          </cell>
          <cell r="E10">
            <v>100.2405121248463</v>
          </cell>
          <cell r="F10">
            <v>100.50349428540719</v>
          </cell>
          <cell r="G10">
            <v>100.52997183252582</v>
          </cell>
          <cell r="H10">
            <v>100.43314722033321</v>
          </cell>
          <cell r="I10">
            <v>100.44610864255722</v>
          </cell>
          <cell r="J10">
            <v>101.00697238849759</v>
          </cell>
          <cell r="K10">
            <v>100.7775926421117</v>
          </cell>
          <cell r="L10">
            <v>100.78121751714738</v>
          </cell>
          <cell r="M10">
            <v>101.10218506165143</v>
          </cell>
          <cell r="N10">
            <v>112.93346316071985</v>
          </cell>
          <cell r="O10">
            <v>114.44067982035541</v>
          </cell>
          <cell r="P10">
            <v>115.04894203437817</v>
          </cell>
          <cell r="Q10">
            <v>114.88446389657182</v>
          </cell>
          <cell r="R10">
            <v>117.86120396745173</v>
          </cell>
          <cell r="S10">
            <v>117.68941943920896</v>
          </cell>
          <cell r="T10">
            <v>117.01126188921626</v>
          </cell>
          <cell r="U10">
            <v>120.57248559904342</v>
          </cell>
          <cell r="V10">
            <v>112.52158698425326</v>
          </cell>
          <cell r="W10">
            <v>111.92649711718346</v>
          </cell>
          <cell r="X10">
            <v>125.0470164580076</v>
          </cell>
          <cell r="Y10">
            <v>131.14520552791524</v>
          </cell>
          <cell r="Z10">
            <v>132.09858949843664</v>
          </cell>
          <cell r="AA10">
            <v>133.25608497330066</v>
          </cell>
          <cell r="AB10">
            <v>135.88050666857276</v>
          </cell>
          <cell r="AC10">
            <v>135.34949810371853</v>
          </cell>
          <cell r="AD10">
            <v>137.95241775406996</v>
          </cell>
          <cell r="AE10">
            <v>138.64825669386892</v>
          </cell>
          <cell r="AF10">
            <v>139.39596398266025</v>
          </cell>
          <cell r="AG10">
            <v>143.76647214938714</v>
          </cell>
          <cell r="AH10">
            <v>144.95276575038412</v>
          </cell>
          <cell r="AI10">
            <v>145.037092359985</v>
          </cell>
          <cell r="AJ10">
            <v>146.11807104710329</v>
          </cell>
        </row>
        <row r="11">
          <cell r="D11">
            <v>99.999861240986547</v>
          </cell>
          <cell r="E11">
            <v>100.30287943231009</v>
          </cell>
          <cell r="F11">
            <v>102.60462008299589</v>
          </cell>
          <cell r="G11">
            <v>102.6925451370734</v>
          </cell>
          <cell r="H11">
            <v>103.5179069702794</v>
          </cell>
          <cell r="I11">
            <v>106.06164480218592</v>
          </cell>
          <cell r="J11">
            <v>106.44669524699101</v>
          </cell>
          <cell r="K11">
            <v>100.45248980596307</v>
          </cell>
          <cell r="L11">
            <v>105.88630823755416</v>
          </cell>
          <cell r="M11">
            <v>106.45170440122575</v>
          </cell>
          <cell r="N11">
            <v>108.54462332820337</v>
          </cell>
          <cell r="O11">
            <v>109.28539868713818</v>
          </cell>
          <cell r="P11">
            <v>107.73497113644751</v>
          </cell>
          <cell r="Q11">
            <v>109.03845256593081</v>
          </cell>
          <cell r="R11">
            <v>109.6131328986924</v>
          </cell>
          <cell r="S11">
            <v>110.05088387059581</v>
          </cell>
          <cell r="T11">
            <v>110.29688135504514</v>
          </cell>
          <cell r="U11">
            <v>111.41338390464321</v>
          </cell>
          <cell r="V11">
            <v>110.50826344619946</v>
          </cell>
          <cell r="W11">
            <v>112.84185410618903</v>
          </cell>
          <cell r="X11">
            <v>114.81402815414631</v>
          </cell>
          <cell r="Y11">
            <v>114.96513752601851</v>
          </cell>
          <cell r="Z11">
            <v>118.48243604470375</v>
          </cell>
          <cell r="AA11">
            <v>121.15201831285756</v>
          </cell>
          <cell r="AB11">
            <v>122.84807135946897</v>
          </cell>
          <cell r="AC11">
            <v>125.76255798781648</v>
          </cell>
          <cell r="AD11">
            <v>131.74650865199263</v>
          </cell>
          <cell r="AE11">
            <v>134.06109064418271</v>
          </cell>
          <cell r="AF11">
            <v>135.56162210016831</v>
          </cell>
          <cell r="AG11">
            <v>137.50757611619537</v>
          </cell>
          <cell r="AH11">
            <v>136.35151475421026</v>
          </cell>
          <cell r="AI11">
            <v>135.63576355318477</v>
          </cell>
          <cell r="AJ11">
            <v>135.08667020451526</v>
          </cell>
        </row>
        <row r="12">
          <cell r="D12">
            <v>100.0003277161957</v>
          </cell>
          <cell r="E12">
            <v>100.31367777254555</v>
          </cell>
          <cell r="F12">
            <v>99.822464562290222</v>
          </cell>
          <cell r="G12">
            <v>101.45673455775392</v>
          </cell>
          <cell r="H12">
            <v>104.74582895866145</v>
          </cell>
          <cell r="I12">
            <v>105.35880536151255</v>
          </cell>
          <cell r="J12">
            <v>105.32238547614273</v>
          </cell>
          <cell r="K12">
            <v>101.89947652468322</v>
          </cell>
          <cell r="L12">
            <v>105.84192663767422</v>
          </cell>
          <cell r="M12">
            <v>107.55541201921289</v>
          </cell>
          <cell r="N12">
            <v>106.24863976682221</v>
          </cell>
          <cell r="O12">
            <v>106.29194699047417</v>
          </cell>
          <cell r="P12">
            <v>107.00098545142225</v>
          </cell>
          <cell r="Q12">
            <v>106.91094841130086</v>
          </cell>
          <cell r="R12">
            <v>107.87343117439052</v>
          </cell>
          <cell r="S12">
            <v>109.73922183680416</v>
          </cell>
          <cell r="T12">
            <v>109.36890896393633</v>
          </cell>
          <cell r="U12">
            <v>109.32503731340803</v>
          </cell>
          <cell r="V12">
            <v>112.73578048903097</v>
          </cell>
          <cell r="W12">
            <v>112.80751510445832</v>
          </cell>
          <cell r="X12">
            <v>112.14498151187334</v>
          </cell>
          <cell r="Y12">
            <v>113.97901953147286</v>
          </cell>
          <cell r="Z12">
            <v>112.91138326787097</v>
          </cell>
          <cell r="AA12">
            <v>113.64676747444989</v>
          </cell>
          <cell r="AB12">
            <v>114.43562553430326</v>
          </cell>
          <cell r="AC12">
            <v>114.50477424322361</v>
          </cell>
          <cell r="AD12">
            <v>114.59700972853246</v>
          </cell>
          <cell r="AE12">
            <v>115.55689558546707</v>
          </cell>
          <cell r="AF12">
            <v>115.67104366154204</v>
          </cell>
          <cell r="AG12">
            <v>116.2907149364088</v>
          </cell>
          <cell r="AH12">
            <v>117.42236280394364</v>
          </cell>
          <cell r="AI12">
            <v>117.72233740509252</v>
          </cell>
          <cell r="AJ12">
            <v>120.54687250887683</v>
          </cell>
        </row>
        <row r="13">
          <cell r="D13">
            <v>99.999976183561728</v>
          </cell>
          <cell r="E13">
            <v>100.93624509523126</v>
          </cell>
          <cell r="F13">
            <v>101.68477073360282</v>
          </cell>
          <cell r="G13">
            <v>98.223540442253238</v>
          </cell>
          <cell r="H13">
            <v>106.02059558695882</v>
          </cell>
          <cell r="I13">
            <v>113.2063926132107</v>
          </cell>
          <cell r="J13">
            <v>109.88831133922416</v>
          </cell>
          <cell r="K13">
            <v>118.46434049493224</v>
          </cell>
          <cell r="L13">
            <v>110.21732608540374</v>
          </cell>
          <cell r="M13">
            <v>111.55589685592318</v>
          </cell>
          <cell r="N13">
            <v>108.55200947925022</v>
          </cell>
          <cell r="O13">
            <v>110.15699520334437</v>
          </cell>
          <cell r="P13">
            <v>119.21531330747214</v>
          </cell>
          <cell r="Q13">
            <v>133.61762844182201</v>
          </cell>
          <cell r="R13">
            <v>114.40629828589249</v>
          </cell>
          <cell r="S13">
            <v>122.19045435500763</v>
          </cell>
          <cell r="T13">
            <v>124.13769433738295</v>
          </cell>
          <cell r="U13">
            <v>117.34227513756601</v>
          </cell>
          <cell r="V13">
            <v>117.15754789918832</v>
          </cell>
          <cell r="W13">
            <v>118.74539513621163</v>
          </cell>
          <cell r="X13">
            <v>123.52209272214574</v>
          </cell>
          <cell r="Y13">
            <v>129.87949383137425</v>
          </cell>
          <cell r="Z13">
            <v>130.87970322200076</v>
          </cell>
          <cell r="AA13">
            <v>130.7743669838961</v>
          </cell>
          <cell r="AB13">
            <v>125.91482581168881</v>
          </cell>
          <cell r="AC13">
            <v>128.83594801546477</v>
          </cell>
          <cell r="AD13">
            <v>136.19911425388514</v>
          </cell>
          <cell r="AE13">
            <v>135.69761906440954</v>
          </cell>
          <cell r="AF13">
            <v>134.36761375307435</v>
          </cell>
          <cell r="AG13">
            <v>136.74171429603311</v>
          </cell>
          <cell r="AH13">
            <v>132.79190690822202</v>
          </cell>
          <cell r="AI13">
            <v>133.71996819680348</v>
          </cell>
          <cell r="AJ13">
            <v>146.87645595612432</v>
          </cell>
        </row>
        <row r="14">
          <cell r="D14">
            <v>99.999912149514572</v>
          </cell>
          <cell r="E14">
            <v>99.999912149514572</v>
          </cell>
          <cell r="F14">
            <v>99.999912149514572</v>
          </cell>
          <cell r="G14">
            <v>102.18896930471085</v>
          </cell>
          <cell r="H14">
            <v>100.3410485029936</v>
          </cell>
          <cell r="I14">
            <v>101.25446514004273</v>
          </cell>
          <cell r="J14">
            <v>101.23115840626225</v>
          </cell>
          <cell r="K14">
            <v>99.191064681494012</v>
          </cell>
          <cell r="L14">
            <v>103.88929985641508</v>
          </cell>
          <cell r="M14">
            <v>103.43037770565806</v>
          </cell>
          <cell r="N14">
            <v>109.03494096423525</v>
          </cell>
          <cell r="O14">
            <v>110.22620569123151</v>
          </cell>
          <cell r="P14">
            <v>109.85258925005732</v>
          </cell>
          <cell r="Q14">
            <v>109.85258925005732</v>
          </cell>
          <cell r="R14">
            <v>114.96393814961289</v>
          </cell>
          <cell r="S14">
            <v>115.34311870282606</v>
          </cell>
          <cell r="T14">
            <v>117.18925026806149</v>
          </cell>
          <cell r="U14">
            <v>117.34206618744007</v>
          </cell>
          <cell r="V14">
            <v>118.00265213602411</v>
          </cell>
          <cell r="W14">
            <v>119.27477118811574</v>
          </cell>
          <cell r="X14">
            <v>126.4031278525824</v>
          </cell>
          <cell r="Y14">
            <v>118.30997473879624</v>
          </cell>
          <cell r="Z14">
            <v>122.36051614434385</v>
          </cell>
          <cell r="AA14">
            <v>127.11198258486986</v>
          </cell>
          <cell r="AB14">
            <v>127.33794263025078</v>
          </cell>
          <cell r="AC14">
            <v>127.78706945188408</v>
          </cell>
          <cell r="AD14">
            <v>123.8011039492181</v>
          </cell>
          <cell r="AE14">
            <v>123.8011039492181</v>
          </cell>
          <cell r="AF14">
            <v>125.28098126883546</v>
          </cell>
          <cell r="AG14">
            <v>126.73260363195192</v>
          </cell>
          <cell r="AH14">
            <v>133.00636799327071</v>
          </cell>
          <cell r="AI14">
            <v>136.55572418442566</v>
          </cell>
          <cell r="AJ14">
            <v>136.44825668561805</v>
          </cell>
        </row>
        <row r="15">
          <cell r="D15">
            <v>99.99972137279444</v>
          </cell>
          <cell r="E15">
            <v>98.530474591141115</v>
          </cell>
          <cell r="F15">
            <v>97.945817480893211</v>
          </cell>
          <cell r="G15">
            <v>100.36037013142494</v>
          </cell>
          <cell r="H15">
            <v>100.50708232134718</v>
          </cell>
          <cell r="I15">
            <v>98.465108664135286</v>
          </cell>
          <cell r="J15">
            <v>98.288659408991208</v>
          </cell>
          <cell r="K15">
            <v>94.192125915923398</v>
          </cell>
          <cell r="L15">
            <v>100.88038171291642</v>
          </cell>
          <cell r="M15">
            <v>100.96832937591172</v>
          </cell>
          <cell r="N15">
            <v>102.32791366753783</v>
          </cell>
          <cell r="O15">
            <v>111.73890438630416</v>
          </cell>
          <cell r="P15">
            <v>108.27030694172598</v>
          </cell>
          <cell r="Q15">
            <v>106.14778285285374</v>
          </cell>
          <cell r="R15">
            <v>106.06022545403196</v>
          </cell>
          <cell r="S15">
            <v>103.19539793934166</v>
          </cell>
          <cell r="T15">
            <v>102.22114913757844</v>
          </cell>
          <cell r="U15">
            <v>103.19220832822131</v>
          </cell>
          <cell r="V15">
            <v>105.12450207310107</v>
          </cell>
          <cell r="W15">
            <v>102.7879430999735</v>
          </cell>
          <cell r="X15">
            <v>109.3573284880656</v>
          </cell>
          <cell r="Y15">
            <v>104.5194364631848</v>
          </cell>
          <cell r="Z15">
            <v>107.26935996987632</v>
          </cell>
          <cell r="AA15">
            <v>111.36281341249745</v>
          </cell>
          <cell r="AB15">
            <v>113.20993950216683</v>
          </cell>
          <cell r="AC15">
            <v>112.41167948192452</v>
          </cell>
          <cell r="AD15">
            <v>112.91797796340758</v>
          </cell>
          <cell r="AE15">
            <v>114.56753932541861</v>
          </cell>
          <cell r="AF15">
            <v>116.25327349801861</v>
          </cell>
          <cell r="AG15">
            <v>113.64796042852541</v>
          </cell>
          <cell r="AH15">
            <v>115.57731682169253</v>
          </cell>
          <cell r="AI15">
            <v>115.76499937305535</v>
          </cell>
          <cell r="AJ15">
            <v>115.05029782911329</v>
          </cell>
        </row>
        <row r="16">
          <cell r="D16">
            <v>100.00014733011898</v>
          </cell>
          <cell r="E16">
            <v>100.00014733011898</v>
          </cell>
          <cell r="F16">
            <v>100.01642140930707</v>
          </cell>
          <cell r="G16">
            <v>100.01642140930707</v>
          </cell>
          <cell r="H16">
            <v>100.90078336926757</v>
          </cell>
          <cell r="I16">
            <v>103.46598670115239</v>
          </cell>
          <cell r="J16">
            <v>104.12908422130774</v>
          </cell>
          <cell r="K16">
            <v>104.50694995928099</v>
          </cell>
          <cell r="L16">
            <v>104.29802519357312</v>
          </cell>
          <cell r="M16">
            <v>104.29802519357312</v>
          </cell>
          <cell r="N16">
            <v>107.82705830758921</v>
          </cell>
          <cell r="O16">
            <v>107.82657136971262</v>
          </cell>
          <cell r="P16">
            <v>108.99249070356095</v>
          </cell>
          <cell r="Q16">
            <v>112.95597784172092</v>
          </cell>
          <cell r="R16">
            <v>112.92060721650768</v>
          </cell>
          <cell r="S16">
            <v>112.91993688830313</v>
          </cell>
          <cell r="T16">
            <v>114.53774575125435</v>
          </cell>
          <cell r="U16">
            <v>115.70890137431329</v>
          </cell>
          <cell r="V16">
            <v>114.14802352980513</v>
          </cell>
          <cell r="W16">
            <v>117.10614030411745</v>
          </cell>
          <cell r="X16">
            <v>119.97239704749938</v>
          </cell>
          <cell r="Y16">
            <v>111.05065614553334</v>
          </cell>
          <cell r="Z16">
            <v>115.55663006587362</v>
          </cell>
          <cell r="AA16">
            <v>116.44865500934966</v>
          </cell>
          <cell r="AB16">
            <v>120.21836828613509</v>
          </cell>
          <cell r="AC16">
            <v>118.06978675828275</v>
          </cell>
          <cell r="AD16">
            <v>118.15858570767078</v>
          </cell>
          <cell r="AE16">
            <v>120.11458502914287</v>
          </cell>
          <cell r="AF16">
            <v>121.88138010496219</v>
          </cell>
          <cell r="AG16">
            <v>122.21511948500942</v>
          </cell>
          <cell r="AH16">
            <v>127.53240391717939</v>
          </cell>
          <cell r="AI16">
            <v>131.39932322624034</v>
          </cell>
          <cell r="AJ16">
            <v>133.97073826973937</v>
          </cell>
        </row>
        <row r="17">
          <cell r="D17">
            <v>100.00005243765395</v>
          </cell>
          <cell r="E17">
            <v>99.510161312613377</v>
          </cell>
          <cell r="F17">
            <v>99.071250226649809</v>
          </cell>
          <cell r="G17">
            <v>99.311069083768786</v>
          </cell>
          <cell r="H17">
            <v>99.49700653248324</v>
          </cell>
          <cell r="I17">
            <v>98.870749896899554</v>
          </cell>
          <cell r="J17">
            <v>99.305725448011913</v>
          </cell>
          <cell r="K17">
            <v>98.267080422698726</v>
          </cell>
          <cell r="L17">
            <v>98.906205038007613</v>
          </cell>
          <cell r="M17">
            <v>98.86303437459965</v>
          </cell>
          <cell r="N17">
            <v>101.20302290053306</v>
          </cell>
          <cell r="O17">
            <v>100.693282889226</v>
          </cell>
          <cell r="P17">
            <v>101.81866574084293</v>
          </cell>
          <cell r="Q17">
            <v>102.53086170056967</v>
          </cell>
          <cell r="R17">
            <v>101.52485453101278</v>
          </cell>
          <cell r="S17">
            <v>100.77593707564417</v>
          </cell>
          <cell r="T17">
            <v>101.2323523587837</v>
          </cell>
          <cell r="U17">
            <v>101.32751560045591</v>
          </cell>
          <cell r="V17">
            <v>102.55697101219943</v>
          </cell>
          <cell r="W17">
            <v>102.64939600382056</v>
          </cell>
          <cell r="X17">
            <v>103.99591629089853</v>
          </cell>
          <cell r="Y17">
            <v>107.04430940546686</v>
          </cell>
          <cell r="Z17">
            <v>106.91813973655179</v>
          </cell>
          <cell r="AA17">
            <v>109.77373318616077</v>
          </cell>
          <cell r="AB17">
            <v>111.85843487843364</v>
          </cell>
          <cell r="AC17">
            <v>112.75196496300444</v>
          </cell>
          <cell r="AD17">
            <v>115.58371876756699</v>
          </cell>
          <cell r="AE17">
            <v>114.40165050042839</v>
          </cell>
          <cell r="AF17">
            <v>114.41366804699774</v>
          </cell>
          <cell r="AG17">
            <v>113.16407025121377</v>
          </cell>
          <cell r="AH17">
            <v>113.41065932274287</v>
          </cell>
          <cell r="AI17">
            <v>113.50687721715067</v>
          </cell>
          <cell r="AJ17">
            <v>119.39539836762998</v>
          </cell>
        </row>
        <row r="18">
          <cell r="D18">
            <v>99.999926650404134</v>
          </cell>
          <cell r="E18">
            <v>99.965663082834538</v>
          </cell>
          <cell r="F18">
            <v>99.69800454517447</v>
          </cell>
          <cell r="G18">
            <v>99.959134271802114</v>
          </cell>
          <cell r="H18">
            <v>100.08286082220987</v>
          </cell>
          <cell r="I18">
            <v>100.68612647019357</v>
          </cell>
          <cell r="J18">
            <v>100.68869281662963</v>
          </cell>
          <cell r="K18">
            <v>100.82510849173489</v>
          </cell>
          <cell r="L18">
            <v>100.89947625532382</v>
          </cell>
          <cell r="M18">
            <v>100.861323324693</v>
          </cell>
          <cell r="N18">
            <v>100.37946249851746</v>
          </cell>
          <cell r="O18">
            <v>100.59002777259768</v>
          </cell>
          <cell r="P18">
            <v>101.66513256407258</v>
          </cell>
          <cell r="Q18">
            <v>102.58063972969042</v>
          </cell>
          <cell r="R18">
            <v>101.34392727453393</v>
          </cell>
          <cell r="S18">
            <v>101.42463174751876</v>
          </cell>
          <cell r="T18">
            <v>101.54791087354025</v>
          </cell>
          <cell r="U18">
            <v>105.93082336631066</v>
          </cell>
          <cell r="V18">
            <v>106.41056169169221</v>
          </cell>
          <cell r="W18">
            <v>106.4325045370616</v>
          </cell>
          <cell r="X18">
            <v>108.56682933896595</v>
          </cell>
          <cell r="Y18">
            <v>109.30718329843511</v>
          </cell>
          <cell r="Z18">
            <v>108.6870596395256</v>
          </cell>
          <cell r="AA18">
            <v>109.82117273618299</v>
          </cell>
          <cell r="AB18">
            <v>112.92810613112808</v>
          </cell>
          <cell r="AC18">
            <v>113.22113964006749</v>
          </cell>
          <cell r="AD18">
            <v>113.44500151673631</v>
          </cell>
          <cell r="AE18">
            <v>114.56407596750063</v>
          </cell>
          <cell r="AF18">
            <v>113.32636659705135</v>
          </cell>
          <cell r="AG18">
            <v>114.40922605330501</v>
          </cell>
          <cell r="AH18">
            <v>114.82177792529788</v>
          </cell>
          <cell r="AI18">
            <v>116.76807467844563</v>
          </cell>
          <cell r="AJ18">
            <v>116.85825360024239</v>
          </cell>
        </row>
        <row r="34">
          <cell r="C34">
            <v>22.336665400000001</v>
          </cell>
        </row>
        <row r="35">
          <cell r="C35">
            <v>3.2161612000000002</v>
          </cell>
        </row>
        <row r="36">
          <cell r="C36">
            <v>6.6883379999999999</v>
          </cell>
        </row>
        <row r="37">
          <cell r="C37">
            <v>8.4884926000000007</v>
          </cell>
        </row>
        <row r="38">
          <cell r="C38">
            <v>3.9436735999999999</v>
          </cell>
        </row>
        <row r="40">
          <cell r="C40">
            <v>33.298748199999999</v>
          </cell>
        </row>
        <row r="41">
          <cell r="C41">
            <v>14.441152900000001</v>
          </cell>
        </row>
        <row r="42">
          <cell r="C42">
            <v>3.9367559000000001</v>
          </cell>
        </row>
        <row r="43">
          <cell r="C43">
            <v>11.933105599999999</v>
          </cell>
        </row>
        <row r="44">
          <cell r="C44">
            <v>2.9877338</v>
          </cell>
        </row>
        <row r="46">
          <cell r="C46">
            <v>278.32521350000002</v>
          </cell>
        </row>
        <row r="47">
          <cell r="C47">
            <v>85.690707599999996</v>
          </cell>
        </row>
        <row r="48">
          <cell r="C48">
            <v>170.27072279999999</v>
          </cell>
        </row>
        <row r="49">
          <cell r="C49">
            <v>2.4954971000000001</v>
          </cell>
        </row>
        <row r="50">
          <cell r="C50">
            <v>1.1381493</v>
          </cell>
        </row>
        <row r="51">
          <cell r="C51">
            <v>18.730136699999999</v>
          </cell>
        </row>
        <row r="55">
          <cell r="C55">
            <v>42.674636500000005</v>
          </cell>
        </row>
        <row r="56">
          <cell r="C56">
            <v>8.6732791000000002</v>
          </cell>
        </row>
        <row r="57">
          <cell r="C57">
            <v>2.2196736000000001</v>
          </cell>
        </row>
        <row r="58">
          <cell r="C58">
            <v>4.6332111999999999</v>
          </cell>
        </row>
        <row r="59">
          <cell r="C59">
            <v>0.95369389999999998</v>
          </cell>
        </row>
        <row r="60">
          <cell r="C60">
            <v>2.2460919000000001</v>
          </cell>
        </row>
        <row r="61">
          <cell r="C61">
            <v>1.7981289</v>
          </cell>
        </row>
        <row r="62">
          <cell r="C62">
            <v>1.6237566000000001</v>
          </cell>
        </row>
        <row r="63">
          <cell r="C63">
            <v>11.9069784</v>
          </cell>
        </row>
        <row r="64">
          <cell r="C64">
            <v>8.6198229000000008</v>
          </cell>
        </row>
        <row r="66">
          <cell r="C66">
            <v>20.924367700000001</v>
          </cell>
        </row>
        <row r="67">
          <cell r="C67">
            <v>6.1117613000000004</v>
          </cell>
        </row>
        <row r="68">
          <cell r="C68">
            <v>0.59452119999999997</v>
          </cell>
        </row>
        <row r="69">
          <cell r="C69">
            <v>2.0951594</v>
          </cell>
        </row>
        <row r="70">
          <cell r="C70">
            <v>5.1715385999999999</v>
          </cell>
        </row>
        <row r="71">
          <cell r="C71">
            <v>1.6726212</v>
          </cell>
        </row>
        <row r="72">
          <cell r="C72">
            <v>1.0312403999999999</v>
          </cell>
        </row>
        <row r="73">
          <cell r="C73">
            <v>4.2475256000000003</v>
          </cell>
        </row>
        <row r="75">
          <cell r="C75">
            <v>118.5549505</v>
          </cell>
        </row>
        <row r="76">
          <cell r="C76">
            <v>35.829292000000002</v>
          </cell>
        </row>
        <row r="77">
          <cell r="C77">
            <v>4.7974686999999996</v>
          </cell>
        </row>
        <row r="79">
          <cell r="C79">
            <v>12.914282500000001</v>
          </cell>
        </row>
        <row r="80">
          <cell r="C80">
            <v>11.869693</v>
          </cell>
        </row>
        <row r="81">
          <cell r="C81">
            <v>3.0107699000000001</v>
          </cell>
        </row>
        <row r="82">
          <cell r="C82">
            <v>46.765129600000002</v>
          </cell>
        </row>
        <row r="83">
          <cell r="C83">
            <v>3.3683147999999998</v>
          </cell>
        </row>
        <row r="85">
          <cell r="C85">
            <v>39.1160821</v>
          </cell>
        </row>
        <row r="86">
          <cell r="C86">
            <v>3.4363668000000001</v>
          </cell>
        </row>
        <row r="87">
          <cell r="C87">
            <v>35.679715299999998</v>
          </cell>
        </row>
        <row r="89">
          <cell r="C89">
            <v>59.219326899999999</v>
          </cell>
        </row>
        <row r="90">
          <cell r="C90">
            <v>2.2900554999999998</v>
          </cell>
        </row>
        <row r="91">
          <cell r="C91">
            <v>1.8769207999999999</v>
          </cell>
        </row>
        <row r="92">
          <cell r="C92">
            <v>0.52765280000000003</v>
          </cell>
        </row>
        <row r="93">
          <cell r="C93">
            <v>2.8220274999999999</v>
          </cell>
        </row>
        <row r="94">
          <cell r="C94">
            <v>1.2545883</v>
          </cell>
        </row>
        <row r="95">
          <cell r="C95">
            <v>1.4529102</v>
          </cell>
        </row>
        <row r="96">
          <cell r="C96">
            <v>1.3270451999999999</v>
          </cell>
        </row>
        <row r="97">
          <cell r="C97">
            <v>3.0561758000000001</v>
          </cell>
        </row>
        <row r="98">
          <cell r="C98">
            <v>3.8315640000000002</v>
          </cell>
        </row>
        <row r="99">
          <cell r="C99">
            <v>8.8574941000000003</v>
          </cell>
        </row>
        <row r="100">
          <cell r="C100">
            <v>17.202954200000001</v>
          </cell>
        </row>
        <row r="101">
          <cell r="C101">
            <v>1.2545664999999999</v>
          </cell>
        </row>
        <row r="102">
          <cell r="C102">
            <v>1.2765766000000001</v>
          </cell>
        </row>
        <row r="103">
          <cell r="C103">
            <v>12.1887954</v>
          </cell>
        </row>
        <row r="105">
          <cell r="C105">
            <v>38.210159600000004</v>
          </cell>
        </row>
        <row r="106">
          <cell r="C106">
            <v>18.116017500000002</v>
          </cell>
        </row>
        <row r="107">
          <cell r="C107">
            <v>10.4812314</v>
          </cell>
        </row>
        <row r="108">
          <cell r="C108">
            <v>7.1148188000000001</v>
          </cell>
        </row>
        <row r="109">
          <cell r="C109">
            <v>2.4980918999999999</v>
          </cell>
        </row>
        <row r="111">
          <cell r="C111">
            <v>83.474322000000001</v>
          </cell>
        </row>
        <row r="112">
          <cell r="C112">
            <v>64.346142700000001</v>
          </cell>
        </row>
        <row r="113">
          <cell r="C113">
            <v>8.8410960000000003</v>
          </cell>
        </row>
        <row r="114">
          <cell r="C114">
            <v>10.287083300000001</v>
          </cell>
        </row>
        <row r="116">
          <cell r="C116">
            <v>98.177531400000007</v>
          </cell>
        </row>
        <row r="117">
          <cell r="C117">
            <v>12.760599900000001</v>
          </cell>
        </row>
        <row r="118">
          <cell r="C118">
            <v>15.5978209</v>
          </cell>
        </row>
        <row r="119">
          <cell r="C119">
            <v>2.2890963000000002</v>
          </cell>
        </row>
        <row r="120">
          <cell r="C120">
            <v>1.9153218999999999</v>
          </cell>
        </row>
        <row r="121">
          <cell r="C121">
            <v>5.6306012000000001</v>
          </cell>
        </row>
        <row r="122">
          <cell r="C122">
            <v>3.0524895999999999</v>
          </cell>
        </row>
        <row r="123">
          <cell r="C123">
            <v>33.571643299999998</v>
          </cell>
        </row>
        <row r="124">
          <cell r="C124">
            <v>11.6963592</v>
          </cell>
        </row>
        <row r="125">
          <cell r="C125">
            <v>7.8117359999999998</v>
          </cell>
        </row>
        <row r="126">
          <cell r="C126">
            <v>3.8518631000000001</v>
          </cell>
        </row>
      </sheetData>
      <sheetData sheetId="4"/>
      <sheetData sheetId="5">
        <row r="41">
          <cell r="B41" t="str">
            <v>Sept</v>
          </cell>
          <cell r="C41">
            <v>-0.49100268281092596</v>
          </cell>
        </row>
        <row r="42">
          <cell r="B42" t="str">
            <v>Dec</v>
          </cell>
          <cell r="C42">
            <v>-0.60514185164224354</v>
          </cell>
        </row>
        <row r="43">
          <cell r="A43">
            <v>2021</v>
          </cell>
          <cell r="B43" t="str">
            <v>Mar</v>
          </cell>
          <cell r="C43">
            <v>-0.99370548700972172</v>
          </cell>
        </row>
        <row r="44">
          <cell r="B44" t="str">
            <v>Jun</v>
          </cell>
          <cell r="C44">
            <v>0.18553904233240548</v>
          </cell>
        </row>
        <row r="45">
          <cell r="B45" t="str">
            <v>Sept</v>
          </cell>
          <cell r="C45">
            <v>6.5011021334314911</v>
          </cell>
        </row>
        <row r="46">
          <cell r="B46" t="str">
            <v>Dec</v>
          </cell>
          <cell r="C46">
            <v>7.6147678084302894</v>
          </cell>
        </row>
        <row r="47">
          <cell r="A47">
            <v>2022</v>
          </cell>
          <cell r="B47" t="str">
            <v>Mar</v>
          </cell>
          <cell r="C47">
            <v>11.192627685259971</v>
          </cell>
        </row>
        <row r="48">
          <cell r="B48" t="str">
            <v>Jun</v>
          </cell>
          <cell r="C48">
            <v>12.13128053567425</v>
          </cell>
        </row>
        <row r="49">
          <cell r="B49" t="str">
            <v>Sept</v>
          </cell>
          <cell r="C49">
            <v>9.222075931510588</v>
          </cell>
        </row>
        <row r="50">
          <cell r="B50" t="str">
            <v>Dec</v>
          </cell>
          <cell r="C50">
            <v>5.9161330900550535</v>
          </cell>
        </row>
        <row r="51">
          <cell r="A51">
            <v>2023</v>
          </cell>
          <cell r="B51" t="str">
            <v>Mar</v>
          </cell>
          <cell r="C51">
            <v>6.5651998638557751</v>
          </cell>
        </row>
        <row r="52">
          <cell r="B52" t="str">
            <v>Jun</v>
          </cell>
          <cell r="C52">
            <v>4.1322135900471624</v>
          </cell>
        </row>
        <row r="53">
          <cell r="B53" t="str">
            <v>Sept</v>
          </cell>
          <cell r="C53">
            <v>1.2303107209797881</v>
          </cell>
        </row>
        <row r="54">
          <cell r="B54" t="str">
            <v>Dec</v>
          </cell>
          <cell r="C54">
            <v>3.5624000412732615</v>
          </cell>
        </row>
        <row r="55">
          <cell r="A55">
            <v>2024</v>
          </cell>
          <cell r="B55" t="str">
            <v>Mar</v>
          </cell>
          <cell r="C55">
            <v>1.4795364359107444</v>
          </cell>
        </row>
        <row r="56">
          <cell r="B56" t="str">
            <v>Jun</v>
          </cell>
          <cell r="C56">
            <v>1.7423045341319332</v>
          </cell>
        </row>
        <row r="57">
          <cell r="B57" t="str">
            <v>Sept</v>
          </cell>
          <cell r="C57">
            <v>4.0999999999999996</v>
          </cell>
        </row>
      </sheetData>
      <sheetData sheetId="6"/>
      <sheetData sheetId="7"/>
      <sheetData sheetId="8">
        <row r="4">
          <cell r="C4">
            <v>999.99999479999997</v>
          </cell>
          <cell r="D4">
            <v>100</v>
          </cell>
          <cell r="E4">
            <v>99.991600000000005</v>
          </cell>
          <cell r="F4">
            <v>100.232</v>
          </cell>
          <cell r="G4">
            <v>100.3896</v>
          </cell>
          <cell r="H4">
            <v>101.40260000000001</v>
          </cell>
          <cell r="I4">
            <v>102.4049</v>
          </cell>
          <cell r="J4">
            <v>103.46769999999999</v>
          </cell>
          <cell r="K4">
            <v>104.2321</v>
          </cell>
          <cell r="L4">
            <v>104.8755</v>
          </cell>
          <cell r="M4">
            <v>104.1698</v>
          </cell>
          <cell r="N4">
            <v>108.10680000000001</v>
          </cell>
          <cell r="O4">
            <v>109.22629999999999</v>
          </cell>
          <cell r="P4">
            <v>111.3121</v>
          </cell>
          <cell r="Q4">
            <v>112.919</v>
          </cell>
          <cell r="R4">
            <v>111.31398530319338</v>
          </cell>
          <cell r="S4">
            <v>111.49692846541713</v>
          </cell>
          <cell r="T4">
            <v>110.76555460270681</v>
          </cell>
          <cell r="U4">
            <v>112.2356798725441</v>
          </cell>
          <cell r="V4">
            <v>110.20785212342635</v>
          </cell>
          <cell r="W4">
            <v>111.70379879872192</v>
          </cell>
          <cell r="X4">
            <v>117.96653643609061</v>
          </cell>
          <cell r="Y4">
            <v>120.78216629305146</v>
          </cell>
          <cell r="Z4">
            <v>122.54300669152333</v>
          </cell>
          <cell r="AA4">
            <v>125.25490000000001</v>
          </cell>
          <cell r="AB4">
            <v>128.84549999999999</v>
          </cell>
          <cell r="AC4">
            <v>127.9278</v>
          </cell>
          <cell r="AD4">
            <v>130.5882</v>
          </cell>
          <cell r="AE4">
            <v>130.4307</v>
          </cell>
          <cell r="AF4">
            <v>130.33109999999999</v>
          </cell>
          <cell r="AG4">
            <v>132.48509999999999</v>
          </cell>
          <cell r="AH4">
            <v>132.52029999999999</v>
          </cell>
          <cell r="AI4">
            <v>132.70320000000001</v>
          </cell>
          <cell r="AJ4">
            <v>135.6542</v>
          </cell>
        </row>
        <row r="6">
          <cell r="C6">
            <v>66.094081799999998</v>
          </cell>
          <cell r="D6">
            <v>100</v>
          </cell>
          <cell r="E6">
            <v>99.755799999999994</v>
          </cell>
          <cell r="F6">
            <v>99.703699999999998</v>
          </cell>
          <cell r="G6">
            <v>100.6401</v>
          </cell>
          <cell r="H6">
            <v>100.83280000000001</v>
          </cell>
          <cell r="I6">
            <v>101.0532</v>
          </cell>
          <cell r="J6">
            <v>104.47</v>
          </cell>
          <cell r="K6">
            <v>104.86</v>
          </cell>
          <cell r="L6">
            <v>105.09</v>
          </cell>
          <cell r="M6">
            <v>105.68</v>
          </cell>
          <cell r="N6">
            <v>105.86</v>
          </cell>
          <cell r="O6">
            <v>106.33</v>
          </cell>
          <cell r="P6">
            <v>107.66</v>
          </cell>
          <cell r="Q6">
            <v>109</v>
          </cell>
          <cell r="R6">
            <v>109.97</v>
          </cell>
          <cell r="S6">
            <v>112.661</v>
          </cell>
          <cell r="T6">
            <v>113.53060000000001</v>
          </cell>
          <cell r="U6">
            <v>114.4044</v>
          </cell>
          <cell r="V6">
            <v>114.9973</v>
          </cell>
          <cell r="W6">
            <v>116.0869</v>
          </cell>
          <cell r="X6">
            <v>117.3045</v>
          </cell>
          <cell r="Y6">
            <v>119.3159</v>
          </cell>
          <cell r="Z6">
            <v>120.5836</v>
          </cell>
          <cell r="AA6">
            <v>125.2672</v>
          </cell>
          <cell r="AB6">
            <v>129.01910000000001</v>
          </cell>
          <cell r="AC6">
            <v>136.00540000000001</v>
          </cell>
          <cell r="AD6">
            <v>135.35640000000001</v>
          </cell>
          <cell r="AE6">
            <v>134.04259999999999</v>
          </cell>
          <cell r="AF6">
            <v>135.3272</v>
          </cell>
          <cell r="AG6">
            <v>135.1506</v>
          </cell>
          <cell r="AH6">
            <v>136.89940000000001</v>
          </cell>
          <cell r="AI6">
            <v>136.40459999999999</v>
          </cell>
          <cell r="AJ6">
            <v>138.2979</v>
          </cell>
        </row>
        <row r="7">
          <cell r="C7">
            <v>8.6443819000000008</v>
          </cell>
          <cell r="D7">
            <v>99.999799999999993</v>
          </cell>
          <cell r="E7">
            <v>99.537700000000001</v>
          </cell>
          <cell r="F7">
            <v>100.0736</v>
          </cell>
          <cell r="G7">
            <v>99.827799999999996</v>
          </cell>
          <cell r="H7">
            <v>99.8429</v>
          </cell>
          <cell r="I7">
            <v>99.112099999999998</v>
          </cell>
          <cell r="J7">
            <v>105.066</v>
          </cell>
          <cell r="K7">
            <v>108.3629</v>
          </cell>
          <cell r="L7">
            <v>107.8586</v>
          </cell>
          <cell r="M7">
            <v>108.3458</v>
          </cell>
          <cell r="N7">
            <v>109.4195</v>
          </cell>
          <cell r="O7">
            <v>107.09699999999999</v>
          </cell>
          <cell r="P7">
            <v>109.6557</v>
          </cell>
          <cell r="Q7">
            <v>109.9529</v>
          </cell>
          <cell r="R7">
            <v>110.5063</v>
          </cell>
          <cell r="S7">
            <v>110.71810000000001</v>
          </cell>
          <cell r="T7">
            <v>111.2629</v>
          </cell>
          <cell r="U7">
            <v>111.6875</v>
          </cell>
          <cell r="V7">
            <v>111.0081</v>
          </cell>
          <cell r="W7">
            <v>110.2902</v>
          </cell>
          <cell r="X7">
            <v>110.5347</v>
          </cell>
          <cell r="Y7">
            <v>110.9764</v>
          </cell>
          <cell r="Z7">
            <v>113.7916</v>
          </cell>
          <cell r="AA7">
            <v>119.2589</v>
          </cell>
          <cell r="AB7">
            <v>120.3471</v>
          </cell>
          <cell r="AC7">
            <v>124.5474</v>
          </cell>
          <cell r="AD7">
            <v>128.69839999999999</v>
          </cell>
          <cell r="AE7">
            <v>130.28829999999999</v>
          </cell>
          <cell r="AF7">
            <v>128.60669999999999</v>
          </cell>
          <cell r="AG7">
            <v>127.9175</v>
          </cell>
          <cell r="AH7">
            <v>129.58170000000001</v>
          </cell>
          <cell r="AI7">
            <v>132.8416</v>
          </cell>
          <cell r="AJ7">
            <v>135.8287</v>
          </cell>
        </row>
        <row r="8">
          <cell r="C8">
            <v>8.8580904999999994</v>
          </cell>
          <cell r="D8">
            <v>99.999899999999997</v>
          </cell>
          <cell r="E8">
            <v>98.659599999999998</v>
          </cell>
          <cell r="F8">
            <v>97.3125</v>
          </cell>
          <cell r="G8">
            <v>99.468100000000007</v>
          </cell>
          <cell r="H8">
            <v>99.440899999999999</v>
          </cell>
          <cell r="I8">
            <v>98.874499999999998</v>
          </cell>
          <cell r="J8">
            <v>97.547200000000004</v>
          </cell>
          <cell r="K8">
            <v>99.429199999999994</v>
          </cell>
          <cell r="L8">
            <v>101.85129999999999</v>
          </cell>
          <cell r="M8">
            <v>99.697900000000004</v>
          </cell>
          <cell r="N8">
            <v>100.2749</v>
          </cell>
          <cell r="O8">
            <v>101.6435</v>
          </cell>
          <cell r="P8">
            <v>105.0102</v>
          </cell>
          <cell r="Q8">
            <v>105.26609999999999</v>
          </cell>
          <cell r="R8">
            <v>101.2765</v>
          </cell>
          <cell r="S8">
            <v>105.88549999999999</v>
          </cell>
          <cell r="T8">
            <v>107.9842</v>
          </cell>
          <cell r="U8">
            <v>108.0487</v>
          </cell>
          <cell r="V8">
            <v>110.2161</v>
          </cell>
          <cell r="W8">
            <v>115.8856</v>
          </cell>
          <cell r="X8">
            <v>120.2685</v>
          </cell>
          <cell r="Y8">
            <v>122.87990000000001</v>
          </cell>
          <cell r="Z8">
            <v>125.39879999999999</v>
          </cell>
          <cell r="AA8">
            <v>137.7748</v>
          </cell>
          <cell r="AB8">
            <v>136.63140000000001</v>
          </cell>
          <cell r="AC8">
            <v>138.7766</v>
          </cell>
          <cell r="AD8">
            <v>132.42740000000001</v>
          </cell>
          <cell r="AE8">
            <v>133.2244</v>
          </cell>
          <cell r="AF8">
            <v>139.83940000000001</v>
          </cell>
          <cell r="AG8">
            <v>140.60839999999999</v>
          </cell>
          <cell r="AH8">
            <v>136.315</v>
          </cell>
          <cell r="AI8">
            <v>139.43940000000001</v>
          </cell>
          <cell r="AJ8">
            <v>141.67359999999999</v>
          </cell>
        </row>
        <row r="9">
          <cell r="C9">
            <v>2.9647722999999999</v>
          </cell>
          <cell r="D9">
            <v>99.999099999999999</v>
          </cell>
          <cell r="E9">
            <v>104.1234</v>
          </cell>
          <cell r="F9">
            <v>106.00579999999999</v>
          </cell>
          <cell r="G9">
            <v>105.41800000000001</v>
          </cell>
          <cell r="H9">
            <v>105.41800000000001</v>
          </cell>
          <cell r="I9">
            <v>106.7229</v>
          </cell>
          <cell r="J9">
            <v>106.5951</v>
          </cell>
          <cell r="K9">
            <v>109.9051</v>
          </cell>
          <cell r="L9">
            <v>112.5765</v>
          </cell>
          <cell r="M9">
            <v>112.68300000000001</v>
          </cell>
          <cell r="N9">
            <v>111.4248</v>
          </cell>
          <cell r="O9">
            <v>119.29049999999999</v>
          </cell>
          <cell r="P9">
            <v>119.6452</v>
          </cell>
          <cell r="Q9">
            <v>118.2803</v>
          </cell>
          <cell r="R9">
            <v>120.96720000000001</v>
          </cell>
          <cell r="S9">
            <v>122.9766</v>
          </cell>
          <cell r="T9">
            <v>122.8719</v>
          </cell>
          <cell r="U9">
            <v>119.5694</v>
          </cell>
          <cell r="V9">
            <v>119.852</v>
          </cell>
          <cell r="W9">
            <v>120.8824</v>
          </cell>
          <cell r="X9">
            <v>127.5466</v>
          </cell>
          <cell r="Y9">
            <v>129.6267</v>
          </cell>
          <cell r="Z9">
            <v>132.78299999999999</v>
          </cell>
          <cell r="AA9">
            <v>138.15520000000001</v>
          </cell>
          <cell r="AB9">
            <v>146.88380000000001</v>
          </cell>
          <cell r="AC9">
            <v>152.34450000000001</v>
          </cell>
          <cell r="AD9">
            <v>146.1728</v>
          </cell>
          <cell r="AE9">
            <v>148.90309999999999</v>
          </cell>
          <cell r="AF9">
            <v>148.3237</v>
          </cell>
          <cell r="AG9">
            <v>143.42089999999999</v>
          </cell>
          <cell r="AH9">
            <v>146.77850000000001</v>
          </cell>
          <cell r="AI9">
            <v>150.79329999999999</v>
          </cell>
          <cell r="AJ9">
            <v>141.10419999999999</v>
          </cell>
        </row>
        <row r="10">
          <cell r="C10">
            <v>7.1509051000000001</v>
          </cell>
          <cell r="D10">
            <v>99.998699999999999</v>
          </cell>
          <cell r="E10">
            <v>101.2106</v>
          </cell>
          <cell r="F10">
            <v>101.5505</v>
          </cell>
          <cell r="G10">
            <v>100.9803</v>
          </cell>
          <cell r="H10">
            <v>101.08110000000001</v>
          </cell>
          <cell r="I10">
            <v>108.50749999999999</v>
          </cell>
          <cell r="J10">
            <v>109.1271</v>
          </cell>
          <cell r="K10">
            <v>108.9044</v>
          </cell>
          <cell r="L10">
            <v>109.3043</v>
          </cell>
          <cell r="M10">
            <v>108.0598</v>
          </cell>
          <cell r="N10">
            <v>108.4768</v>
          </cell>
          <cell r="O10">
            <v>108.4123</v>
          </cell>
          <cell r="P10">
            <v>107.3827</v>
          </cell>
          <cell r="Q10">
            <v>108.0146</v>
          </cell>
          <cell r="R10">
            <v>109.3265</v>
          </cell>
          <cell r="S10">
            <v>122.4151</v>
          </cell>
          <cell r="T10">
            <v>120.7649</v>
          </cell>
          <cell r="U10">
            <v>116.05200000000001</v>
          </cell>
          <cell r="V10">
            <v>121.9105</v>
          </cell>
          <cell r="W10">
            <v>130.09229999999999</v>
          </cell>
          <cell r="X10">
            <v>128.2473</v>
          </cell>
          <cell r="Y10">
            <v>126.654</v>
          </cell>
          <cell r="Z10">
            <v>124.24</v>
          </cell>
          <cell r="AA10">
            <v>132.05260000000001</v>
          </cell>
          <cell r="AB10">
            <v>136.04669999999999</v>
          </cell>
          <cell r="AC10">
            <v>152.64830000000001</v>
          </cell>
          <cell r="AD10">
            <v>162.93870000000001</v>
          </cell>
          <cell r="AE10">
            <v>153.7225</v>
          </cell>
          <cell r="AF10">
            <v>144.24260000000001</v>
          </cell>
          <cell r="AG10">
            <v>146.49019999999999</v>
          </cell>
          <cell r="AH10">
            <v>146.82589999999999</v>
          </cell>
          <cell r="AI10">
            <v>147.9425</v>
          </cell>
          <cell r="AJ10">
            <v>156.16990000000001</v>
          </cell>
        </row>
        <row r="11">
          <cell r="C11">
            <v>1.6526658999999999</v>
          </cell>
          <cell r="D11">
            <v>99.997900000000001</v>
          </cell>
          <cell r="E11">
            <v>99.997900000000001</v>
          </cell>
          <cell r="F11">
            <v>99.997900000000001</v>
          </cell>
          <cell r="G11">
            <v>100.3137</v>
          </cell>
          <cell r="H11">
            <v>106.6163</v>
          </cell>
          <cell r="I11">
            <v>105.7094</v>
          </cell>
          <cell r="J11">
            <v>104.52679999999999</v>
          </cell>
          <cell r="K11">
            <v>104.9453</v>
          </cell>
          <cell r="L11">
            <v>106.81699999999999</v>
          </cell>
          <cell r="M11">
            <v>106.81699999999999</v>
          </cell>
          <cell r="N11">
            <v>108.8339</v>
          </cell>
          <cell r="O11">
            <v>113.0145</v>
          </cell>
          <cell r="P11">
            <v>116.5021</v>
          </cell>
          <cell r="Q11">
            <v>126.4709</v>
          </cell>
          <cell r="R11">
            <v>121.0124</v>
          </cell>
          <cell r="S11">
            <v>136.05080000000001</v>
          </cell>
          <cell r="T11">
            <v>135.6568</v>
          </cell>
          <cell r="U11">
            <v>134.95240000000001</v>
          </cell>
          <cell r="V11">
            <v>125.5735</v>
          </cell>
          <cell r="W11">
            <v>125.5735</v>
          </cell>
          <cell r="X11">
            <v>125.2458</v>
          </cell>
          <cell r="Y11">
            <v>122.50539999999999</v>
          </cell>
          <cell r="Z11">
            <v>119.3767</v>
          </cell>
          <cell r="AA11">
            <v>126.56140000000001</v>
          </cell>
          <cell r="AB11">
            <v>134.63820000000001</v>
          </cell>
          <cell r="AC11">
            <v>126.096</v>
          </cell>
          <cell r="AD11">
            <v>134.078</v>
          </cell>
          <cell r="AE11">
            <v>135.5515</v>
          </cell>
          <cell r="AF11">
            <v>148.9555</v>
          </cell>
          <cell r="AG11">
            <v>148.5026</v>
          </cell>
          <cell r="AH11">
            <v>145.96289999999999</v>
          </cell>
          <cell r="AI11">
            <v>144.47970000000001</v>
          </cell>
          <cell r="AJ11">
            <v>146.14439999999999</v>
          </cell>
        </row>
        <row r="12">
          <cell r="C12">
            <v>6.6592453000000003</v>
          </cell>
          <cell r="D12">
            <v>100.00060000000001</v>
          </cell>
          <cell r="E12">
            <v>101.3702</v>
          </cell>
          <cell r="F12">
            <v>100.43259999999999</v>
          </cell>
          <cell r="G12">
            <v>104.426</v>
          </cell>
          <cell r="H12">
            <v>103.7457</v>
          </cell>
          <cell r="I12">
            <v>107.93510000000001</v>
          </cell>
          <cell r="J12">
            <v>118.61199999999999</v>
          </cell>
          <cell r="K12">
            <v>116.3074</v>
          </cell>
          <cell r="L12">
            <v>115.9992</v>
          </cell>
          <cell r="M12">
            <v>115.5675</v>
          </cell>
          <cell r="N12">
            <v>115.988</v>
          </cell>
          <cell r="O12">
            <v>114.3831</v>
          </cell>
          <cell r="P12">
            <v>112.65049999999999</v>
          </cell>
          <cell r="Q12">
            <v>115.7341</v>
          </cell>
          <cell r="R12">
            <v>118.0257</v>
          </cell>
          <cell r="S12">
            <v>119.56619999999999</v>
          </cell>
          <cell r="T12">
            <v>119.3647</v>
          </cell>
          <cell r="U12">
            <v>131.53489999999999</v>
          </cell>
          <cell r="V12">
            <v>130.857</v>
          </cell>
          <cell r="W12">
            <v>131.86760000000001</v>
          </cell>
          <cell r="X12">
            <v>132.2433</v>
          </cell>
          <cell r="Y12">
            <v>141.75380000000001</v>
          </cell>
          <cell r="Z12">
            <v>146.45330000000001</v>
          </cell>
          <cell r="AA12">
            <v>139.25919999999999</v>
          </cell>
          <cell r="AB12">
            <v>143.9025</v>
          </cell>
          <cell r="AC12">
            <v>156.9221</v>
          </cell>
          <cell r="AD12">
            <v>149.74440000000001</v>
          </cell>
          <cell r="AE12">
            <v>147.50280000000001</v>
          </cell>
          <cell r="AF12">
            <v>151.57149999999999</v>
          </cell>
          <cell r="AG12">
            <v>149.04050000000001</v>
          </cell>
          <cell r="AH12">
            <v>143.95930000000001</v>
          </cell>
          <cell r="AI12">
            <v>145.79820000000001</v>
          </cell>
          <cell r="AJ12">
            <v>144.4727</v>
          </cell>
        </row>
        <row r="13">
          <cell r="C13">
            <v>8.4014182999999996</v>
          </cell>
          <cell r="D13">
            <v>100.0014</v>
          </cell>
          <cell r="E13">
            <v>96.591399999999993</v>
          </cell>
          <cell r="F13">
            <v>96.822100000000006</v>
          </cell>
          <cell r="G13">
            <v>100.16540000000001</v>
          </cell>
          <cell r="H13">
            <v>99.114000000000004</v>
          </cell>
          <cell r="I13">
            <v>100.75369999999999</v>
          </cell>
          <cell r="J13">
            <v>104.2479</v>
          </cell>
          <cell r="K13">
            <v>102.6146</v>
          </cell>
          <cell r="L13">
            <v>100.2119</v>
          </cell>
          <cell r="M13">
            <v>107.6206</v>
          </cell>
          <cell r="N13">
            <v>104.4806</v>
          </cell>
          <cell r="O13">
            <v>104.94329999999999</v>
          </cell>
          <cell r="P13">
            <v>108.88979999999999</v>
          </cell>
          <cell r="Q13">
            <v>110.52670000000001</v>
          </cell>
          <cell r="R13">
            <v>116.69280000000001</v>
          </cell>
          <cell r="S13">
            <v>112.25700000000001</v>
          </cell>
          <cell r="T13">
            <v>114.1228</v>
          </cell>
          <cell r="U13">
            <v>113.3186</v>
          </cell>
          <cell r="V13">
            <v>118.1345</v>
          </cell>
          <cell r="W13">
            <v>114.7527</v>
          </cell>
          <cell r="X13">
            <v>117.93210000000001</v>
          </cell>
          <cell r="Y13">
            <v>125.5985</v>
          </cell>
          <cell r="Z13">
            <v>124.2401</v>
          </cell>
          <cell r="AA13">
            <v>130.1591</v>
          </cell>
          <cell r="AB13">
            <v>136.0086</v>
          </cell>
          <cell r="AC13">
            <v>142.19499999999999</v>
          </cell>
          <cell r="AD13">
            <v>132.75290000000001</v>
          </cell>
          <cell r="AE13">
            <v>129.53440000000001</v>
          </cell>
          <cell r="AF13">
            <v>132.9588</v>
          </cell>
          <cell r="AG13">
            <v>128.4674</v>
          </cell>
          <cell r="AH13">
            <v>135.8896</v>
          </cell>
          <cell r="AI13">
            <v>128.7851</v>
          </cell>
          <cell r="AJ13">
            <v>134.27709999999999</v>
          </cell>
        </row>
        <row r="14">
          <cell r="C14">
            <v>3.1007582999999999</v>
          </cell>
          <cell r="D14">
            <v>100.00190000000001</v>
          </cell>
          <cell r="E14">
            <v>100.89490000000001</v>
          </cell>
          <cell r="F14">
            <v>100.89490000000001</v>
          </cell>
          <cell r="G14">
            <v>100.71599999999999</v>
          </cell>
          <cell r="H14">
            <v>100.3657</v>
          </cell>
          <cell r="I14">
            <v>100.0646</v>
          </cell>
          <cell r="J14">
            <v>100.52509999999999</v>
          </cell>
          <cell r="K14">
            <v>98.985900000000001</v>
          </cell>
          <cell r="L14">
            <v>100.7272</v>
          </cell>
          <cell r="M14">
            <v>100.7272</v>
          </cell>
          <cell r="N14">
            <v>101.91200000000001</v>
          </cell>
          <cell r="O14">
            <v>102.7285</v>
          </cell>
          <cell r="P14">
            <v>102.7632</v>
          </cell>
          <cell r="Q14">
            <v>102.5656</v>
          </cell>
          <cell r="R14">
            <v>102.166</v>
          </cell>
          <cell r="S14">
            <v>102.4884</v>
          </cell>
          <cell r="T14">
            <v>101.4144</v>
          </cell>
          <cell r="U14">
            <v>103.7522</v>
          </cell>
          <cell r="V14">
            <v>103.53230000000001</v>
          </cell>
          <cell r="W14">
            <v>104.2582</v>
          </cell>
          <cell r="X14">
            <v>104.6998</v>
          </cell>
          <cell r="Y14">
            <v>106.4271</v>
          </cell>
          <cell r="Z14">
            <v>103.81229999999999</v>
          </cell>
          <cell r="AA14">
            <v>104.4896</v>
          </cell>
          <cell r="AB14">
            <v>108.02200000000001</v>
          </cell>
          <cell r="AC14">
            <v>113.28319999999999</v>
          </cell>
          <cell r="AD14">
            <v>120.93729999999999</v>
          </cell>
          <cell r="AE14">
            <v>119.53749999999999</v>
          </cell>
          <cell r="AF14">
            <v>126.086</v>
          </cell>
          <cell r="AG14">
            <v>126.7533</v>
          </cell>
          <cell r="AH14">
            <v>128.08750000000001</v>
          </cell>
          <cell r="AI14">
            <v>129.9248</v>
          </cell>
          <cell r="AJ14">
            <v>132.95519999999999</v>
          </cell>
        </row>
        <row r="15">
          <cell r="C15">
            <v>4.3194059999999999</v>
          </cell>
          <cell r="D15">
            <v>100.0001</v>
          </cell>
          <cell r="E15">
            <v>98.816699999999997</v>
          </cell>
          <cell r="F15">
            <v>99.440899999999999</v>
          </cell>
          <cell r="G15">
            <v>99.806399999999996</v>
          </cell>
          <cell r="H15">
            <v>100.0416</v>
          </cell>
          <cell r="I15">
            <v>100.4361</v>
          </cell>
          <cell r="J15">
            <v>100.8253</v>
          </cell>
          <cell r="K15">
            <v>101.6134</v>
          </cell>
          <cell r="L15">
            <v>101.8387</v>
          </cell>
          <cell r="M15">
            <v>102.3301</v>
          </cell>
          <cell r="N15">
            <v>105.265</v>
          </cell>
          <cell r="O15">
            <v>104.9803</v>
          </cell>
          <cell r="P15">
            <v>106.5093</v>
          </cell>
          <cell r="Q15">
            <v>106.21080000000001</v>
          </cell>
          <cell r="R15">
            <v>105.9847</v>
          </cell>
          <cell r="S15">
            <v>106.4162</v>
          </cell>
          <cell r="T15">
            <v>109.0986</v>
          </cell>
          <cell r="U15">
            <v>109.01439999999999</v>
          </cell>
          <cell r="V15">
            <v>108.0771</v>
          </cell>
          <cell r="W15">
            <v>106.5157</v>
          </cell>
          <cell r="X15">
            <v>107.1438</v>
          </cell>
          <cell r="Y15">
            <v>108.9194</v>
          </cell>
          <cell r="Z15">
            <v>111.7659</v>
          </cell>
          <cell r="AA15">
            <v>116.77419999999999</v>
          </cell>
          <cell r="AB15">
            <v>121.37269999999999</v>
          </cell>
          <cell r="AC15">
            <v>125.6263</v>
          </cell>
          <cell r="AD15">
            <v>126.80629999999999</v>
          </cell>
          <cell r="AE15">
            <v>130.2405</v>
          </cell>
          <cell r="AF15">
            <v>128.94409999999999</v>
          </cell>
          <cell r="AG15">
            <v>131.202</v>
          </cell>
          <cell r="AH15">
            <v>138.90450000000001</v>
          </cell>
          <cell r="AI15">
            <v>139.49879999999999</v>
          </cell>
          <cell r="AJ15">
            <v>138.96289999999999</v>
          </cell>
        </row>
        <row r="16">
          <cell r="C16">
            <v>1.4443976000000001</v>
          </cell>
          <cell r="D16">
            <v>99.999899999999997</v>
          </cell>
          <cell r="E16">
            <v>99.965000000000003</v>
          </cell>
          <cell r="F16">
            <v>100.0197</v>
          </cell>
          <cell r="G16">
            <v>100.0197</v>
          </cell>
          <cell r="H16">
            <v>100.0197</v>
          </cell>
          <cell r="I16">
            <v>95.545599999999993</v>
          </cell>
          <cell r="J16">
            <v>95.545599999999993</v>
          </cell>
          <cell r="K16">
            <v>97.203900000000004</v>
          </cell>
          <cell r="L16">
            <v>95.545599999999993</v>
          </cell>
          <cell r="M16">
            <v>94.790700000000001</v>
          </cell>
          <cell r="N16">
            <v>95.259500000000003</v>
          </cell>
          <cell r="O16">
            <v>99.506799999999998</v>
          </cell>
          <cell r="P16">
            <v>99.389099999999999</v>
          </cell>
          <cell r="Q16">
            <v>114.2038</v>
          </cell>
          <cell r="R16">
            <v>110.1615</v>
          </cell>
          <cell r="S16">
            <v>110.17059999999999</v>
          </cell>
          <cell r="T16">
            <v>111.1438</v>
          </cell>
          <cell r="U16">
            <v>110.3642</v>
          </cell>
          <cell r="V16">
            <v>110.4726</v>
          </cell>
          <cell r="W16">
            <v>108.35899999999999</v>
          </cell>
          <cell r="X16">
            <v>110.1103</v>
          </cell>
          <cell r="Y16">
            <v>110.1103</v>
          </cell>
          <cell r="Z16">
            <v>113.08240000000001</v>
          </cell>
          <cell r="AA16">
            <v>115.0072</v>
          </cell>
          <cell r="AB16">
            <v>135.0478</v>
          </cell>
          <cell r="AC16">
            <v>191.5436</v>
          </cell>
          <cell r="AD16">
            <v>170.07550000000001</v>
          </cell>
          <cell r="AE16">
            <v>170.1148</v>
          </cell>
          <cell r="AF16">
            <v>174.08770000000001</v>
          </cell>
          <cell r="AG16">
            <v>175.75700000000001</v>
          </cell>
          <cell r="AH16">
            <v>173.5752</v>
          </cell>
          <cell r="AI16">
            <v>172.8185</v>
          </cell>
          <cell r="AJ16">
            <v>170.51509999999999</v>
          </cell>
        </row>
        <row r="17">
          <cell r="C17">
            <v>12.8980406</v>
          </cell>
          <cell r="D17">
            <v>99.999499999999998</v>
          </cell>
          <cell r="E17">
            <v>100.05840000000001</v>
          </cell>
          <cell r="F17">
            <v>99.854500000000002</v>
          </cell>
          <cell r="G17">
            <v>99.429199999999994</v>
          </cell>
          <cell r="H17">
            <v>100.60339999999999</v>
          </cell>
          <cell r="I17">
            <v>95.520700000000005</v>
          </cell>
          <cell r="J17">
            <v>101.7487</v>
          </cell>
          <cell r="K17">
            <v>101.7487</v>
          </cell>
          <cell r="L17">
            <v>101.95180000000001</v>
          </cell>
          <cell r="M17">
            <v>102.06570000000001</v>
          </cell>
          <cell r="N17">
            <v>102.229</v>
          </cell>
          <cell r="O17">
            <v>102.8497</v>
          </cell>
          <cell r="P17">
            <v>103.5283</v>
          </cell>
          <cell r="Q17">
            <v>104.5301</v>
          </cell>
          <cell r="R17">
            <v>106.63509999999999</v>
          </cell>
          <cell r="S17">
            <v>109.354</v>
          </cell>
          <cell r="T17">
            <v>111.1328</v>
          </cell>
          <cell r="U17">
            <v>112.5377</v>
          </cell>
          <cell r="V17">
            <v>109.99890000000001</v>
          </cell>
          <cell r="W17">
            <v>109.66289999999999</v>
          </cell>
          <cell r="X17">
            <v>109.48390000000001</v>
          </cell>
          <cell r="Y17">
            <v>107.5445</v>
          </cell>
          <cell r="Z17">
            <v>109.2384</v>
          </cell>
          <cell r="AA17">
            <v>112.3913</v>
          </cell>
          <cell r="AB17">
            <v>115.57689999999999</v>
          </cell>
          <cell r="AC17">
            <v>117.9563</v>
          </cell>
          <cell r="AD17">
            <v>120.9242</v>
          </cell>
          <cell r="AE17">
            <v>119.3081</v>
          </cell>
          <cell r="AF17">
            <v>120.2302</v>
          </cell>
          <cell r="AG17">
            <v>122.3265</v>
          </cell>
          <cell r="AH17">
            <v>127.6221</v>
          </cell>
          <cell r="AI17">
            <v>122.5264</v>
          </cell>
          <cell r="AJ17">
            <v>122.9601</v>
          </cell>
        </row>
        <row r="18">
          <cell r="C18">
            <v>22.336665400000001</v>
          </cell>
          <cell r="D18">
            <v>99.999899999999997</v>
          </cell>
          <cell r="E18">
            <v>100.4816</v>
          </cell>
          <cell r="F18">
            <v>101.702</v>
          </cell>
          <cell r="G18">
            <v>103.3038</v>
          </cell>
          <cell r="H18">
            <v>103.32089999999999</v>
          </cell>
          <cell r="I18">
            <v>102.7932</v>
          </cell>
          <cell r="J18">
            <v>102.7</v>
          </cell>
          <cell r="K18">
            <v>100.49</v>
          </cell>
          <cell r="L18">
            <v>103.07</v>
          </cell>
          <cell r="M18">
            <v>101.85</v>
          </cell>
          <cell r="N18">
            <v>103.67</v>
          </cell>
          <cell r="O18">
            <v>106.23</v>
          </cell>
          <cell r="P18">
            <v>106.17</v>
          </cell>
          <cell r="Q18">
            <v>105.26</v>
          </cell>
          <cell r="R18">
            <v>105.24</v>
          </cell>
          <cell r="S18">
            <v>105.873</v>
          </cell>
          <cell r="T18">
            <v>107.1281</v>
          </cell>
          <cell r="U18">
            <v>106.2975</v>
          </cell>
          <cell r="V18">
            <v>106.1045</v>
          </cell>
          <cell r="W18">
            <v>106.8129</v>
          </cell>
          <cell r="X18">
            <v>107.1063</v>
          </cell>
          <cell r="Y18">
            <v>106.3236</v>
          </cell>
          <cell r="Z18">
            <v>108.31229999999999</v>
          </cell>
          <cell r="AA18">
            <v>107.9979</v>
          </cell>
          <cell r="AB18">
            <v>107.5656</v>
          </cell>
          <cell r="AC18">
            <v>109.2165</v>
          </cell>
          <cell r="AD18">
            <v>112.1789</v>
          </cell>
          <cell r="AE18">
            <v>112.2199</v>
          </cell>
          <cell r="AF18">
            <v>112.5051</v>
          </cell>
          <cell r="AG18">
            <v>112.3051</v>
          </cell>
          <cell r="AH18">
            <v>112.2788</v>
          </cell>
          <cell r="AI18">
            <v>111.96339999999999</v>
          </cell>
          <cell r="AJ18">
            <v>112.1007</v>
          </cell>
        </row>
        <row r="19">
          <cell r="C19">
            <v>3.2161612000000002</v>
          </cell>
          <cell r="D19">
            <v>99.998800000000003</v>
          </cell>
          <cell r="E19">
            <v>100.8124</v>
          </cell>
          <cell r="F19">
            <v>100.3982</v>
          </cell>
          <cell r="G19">
            <v>101.95610000000001</v>
          </cell>
          <cell r="H19">
            <v>101.70950000000001</v>
          </cell>
          <cell r="I19">
            <v>101.8652</v>
          </cell>
          <cell r="J19">
            <v>102.1965</v>
          </cell>
          <cell r="K19">
            <v>100.30410000000001</v>
          </cell>
          <cell r="L19">
            <v>102.50620000000001</v>
          </cell>
          <cell r="M19">
            <v>93.528599999999997</v>
          </cell>
          <cell r="N19">
            <v>101.8523</v>
          </cell>
          <cell r="O19">
            <v>101.57</v>
          </cell>
          <cell r="P19">
            <v>102.0907</v>
          </cell>
          <cell r="Q19">
            <v>102.6125</v>
          </cell>
          <cell r="R19">
            <v>102.8883</v>
          </cell>
          <cell r="S19">
            <v>103.4499</v>
          </cell>
          <cell r="T19">
            <v>105.04179999999999</v>
          </cell>
          <cell r="U19">
            <v>104.27809999999999</v>
          </cell>
          <cell r="V19">
            <v>104.663</v>
          </cell>
          <cell r="W19">
            <v>106.0762</v>
          </cell>
          <cell r="X19">
            <v>107.1953</v>
          </cell>
          <cell r="Y19">
            <v>106.1296</v>
          </cell>
          <cell r="Z19">
            <v>108.2452</v>
          </cell>
          <cell r="AA19">
            <v>107.8553</v>
          </cell>
          <cell r="AB19">
            <v>110.0299</v>
          </cell>
          <cell r="AC19">
            <v>111.1122</v>
          </cell>
          <cell r="AD19">
            <v>114.95480000000001</v>
          </cell>
          <cell r="AE19">
            <v>114.7941</v>
          </cell>
          <cell r="AF19">
            <v>114.5287</v>
          </cell>
          <cell r="AG19">
            <v>114.7097</v>
          </cell>
          <cell r="AH19">
            <v>116.4255</v>
          </cell>
          <cell r="AI19">
            <v>115.7871</v>
          </cell>
          <cell r="AJ19">
            <v>115.98520000000001</v>
          </cell>
        </row>
        <row r="20">
          <cell r="C20">
            <v>6.6883379999999999</v>
          </cell>
          <cell r="D20">
            <v>100.00060000000001</v>
          </cell>
          <cell r="E20">
            <v>100.5168</v>
          </cell>
          <cell r="F20">
            <v>101.99769999999999</v>
          </cell>
          <cell r="G20">
            <v>101.6895</v>
          </cell>
          <cell r="H20">
            <v>101.58839999999999</v>
          </cell>
          <cell r="I20">
            <v>102.0064</v>
          </cell>
          <cell r="J20">
            <v>101.74120000000001</v>
          </cell>
          <cell r="K20">
            <v>94.404499999999999</v>
          </cell>
          <cell r="L20">
            <v>101.58750000000001</v>
          </cell>
          <cell r="M20">
            <v>101.65089999999999</v>
          </cell>
          <cell r="N20">
            <v>103.1581</v>
          </cell>
          <cell r="O20">
            <v>111.4687</v>
          </cell>
          <cell r="P20">
            <v>110.3398</v>
          </cell>
          <cell r="Q20">
            <v>106.4593</v>
          </cell>
          <cell r="R20">
            <v>106.4179</v>
          </cell>
          <cell r="S20">
            <v>107.2658</v>
          </cell>
          <cell r="T20">
            <v>110.6848</v>
          </cell>
          <cell r="U20">
            <v>107.0196</v>
          </cell>
          <cell r="V20">
            <v>107.8107</v>
          </cell>
          <cell r="W20">
            <v>108.7949</v>
          </cell>
          <cell r="X20">
            <v>108.9062</v>
          </cell>
          <cell r="Y20">
            <v>106.4254</v>
          </cell>
          <cell r="Z20">
            <v>109.26439999999999</v>
          </cell>
          <cell r="AA20">
            <v>105.6086</v>
          </cell>
          <cell r="AB20">
            <v>102.53879999999999</v>
          </cell>
          <cell r="AC20">
            <v>108.5382</v>
          </cell>
          <cell r="AD20">
            <v>114.49930000000001</v>
          </cell>
          <cell r="AE20">
            <v>113.437</v>
          </cell>
          <cell r="AF20">
            <v>113.4145</v>
          </cell>
          <cell r="AG20">
            <v>113.4464</v>
          </cell>
          <cell r="AH20">
            <v>108.3218</v>
          </cell>
          <cell r="AI20">
            <v>109.2157</v>
          </cell>
          <cell r="AJ20">
            <v>109.7564</v>
          </cell>
        </row>
        <row r="21">
          <cell r="C21">
            <v>8.4884926000000007</v>
          </cell>
          <cell r="D21">
            <v>99.999899999999997</v>
          </cell>
          <cell r="E21">
            <v>99.922700000000006</v>
          </cell>
          <cell r="F21">
            <v>102.58929999999999</v>
          </cell>
          <cell r="G21">
            <v>105.3942</v>
          </cell>
          <cell r="H21">
            <v>105.4742</v>
          </cell>
          <cell r="I21">
            <v>103.6974</v>
          </cell>
          <cell r="J21">
            <v>103.59</v>
          </cell>
          <cell r="K21">
            <v>104.1499</v>
          </cell>
          <cell r="L21">
            <v>104.1049</v>
          </cell>
          <cell r="M21">
            <v>104.1049</v>
          </cell>
          <cell r="N21">
            <v>104.59350000000001</v>
          </cell>
          <cell r="O21">
            <v>104.51779999999999</v>
          </cell>
          <cell r="P21">
            <v>104.8702</v>
          </cell>
          <cell r="Q21">
            <v>104.7277</v>
          </cell>
          <cell r="R21">
            <v>104.6116</v>
          </cell>
          <cell r="S21">
            <v>105.2101</v>
          </cell>
          <cell r="T21">
            <v>105.21559999999999</v>
          </cell>
          <cell r="U21">
            <v>106.2073</v>
          </cell>
          <cell r="V21">
            <v>105.7118</v>
          </cell>
          <cell r="W21">
            <v>105.7037</v>
          </cell>
          <cell r="X21">
            <v>105.71469999999999</v>
          </cell>
          <cell r="Y21">
            <v>106.0595</v>
          </cell>
          <cell r="Z21">
            <v>107.4932</v>
          </cell>
          <cell r="AA21">
            <v>106.8954</v>
          </cell>
          <cell r="AB21">
            <v>107.97669999999999</v>
          </cell>
          <cell r="AC21">
            <v>107.2944</v>
          </cell>
          <cell r="AD21">
            <v>108.97750000000001</v>
          </cell>
          <cell r="AE21">
            <v>109.98309999999999</v>
          </cell>
          <cell r="AF21">
            <v>110.8261</v>
          </cell>
          <cell r="AG21">
            <v>109.8758</v>
          </cell>
          <cell r="AH21">
            <v>111.6563</v>
          </cell>
          <cell r="AI21">
            <v>110.3639</v>
          </cell>
          <cell r="AJ21">
            <v>110.3639</v>
          </cell>
        </row>
        <row r="22">
          <cell r="C22">
            <v>3.9436735999999999</v>
          </cell>
          <cell r="D22">
            <v>99.999300000000005</v>
          </cell>
          <cell r="E22">
            <v>101.355</v>
          </cell>
          <cell r="F22">
            <v>100.3544</v>
          </cell>
          <cell r="G22">
            <v>102.6413</v>
          </cell>
          <cell r="H22">
            <v>102.9383</v>
          </cell>
          <cell r="I22">
            <v>102.9383</v>
          </cell>
          <cell r="J22">
            <v>102.7955</v>
          </cell>
          <cell r="K22">
            <v>103.10469999999999</v>
          </cell>
          <cell r="L22">
            <v>103.8248</v>
          </cell>
          <cell r="M22">
            <v>104.1481</v>
          </cell>
          <cell r="N22">
            <v>104.0163</v>
          </cell>
          <cell r="O22">
            <v>104.8462</v>
          </cell>
          <cell r="P22">
            <v>105.2063</v>
          </cell>
          <cell r="Q22">
            <v>106.505</v>
          </cell>
          <cell r="R22">
            <v>106.5333</v>
          </cell>
          <cell r="S22">
            <v>106.914</v>
          </cell>
          <cell r="T22">
            <v>106.914</v>
          </cell>
          <cell r="U22">
            <v>106.914</v>
          </cell>
          <cell r="V22">
            <v>105.2321</v>
          </cell>
          <cell r="W22">
            <v>106.43989999999999</v>
          </cell>
          <cell r="X22">
            <v>106.97669999999999</v>
          </cell>
          <cell r="Y22">
            <v>106.8779</v>
          </cell>
          <cell r="Z22">
            <v>108.51519999999999</v>
          </cell>
          <cell r="AA22">
            <v>114.5394</v>
          </cell>
          <cell r="AB22">
            <v>113.1961</v>
          </cell>
          <cell r="AC22">
            <v>112.9576</v>
          </cell>
          <cell r="AD22">
            <v>112.8707</v>
          </cell>
          <cell r="AE22">
            <v>112.8707</v>
          </cell>
          <cell r="AF22">
            <v>112.9264</v>
          </cell>
          <cell r="AG22">
            <v>113.63760000000001</v>
          </cell>
          <cell r="AH22">
            <v>116.94759999999999</v>
          </cell>
          <cell r="AI22">
            <v>116.94759999999999</v>
          </cell>
          <cell r="AJ22">
            <v>116.6472</v>
          </cell>
        </row>
        <row r="23">
          <cell r="C23">
            <v>33.298748199999999</v>
          </cell>
          <cell r="D23">
            <v>100.0001</v>
          </cell>
          <cell r="E23">
            <v>100.6585</v>
          </cell>
          <cell r="F23">
            <v>101.5093</v>
          </cell>
          <cell r="G23">
            <v>101.8878</v>
          </cell>
          <cell r="H23">
            <v>103.59780000000001</v>
          </cell>
          <cell r="I23">
            <v>101.16119999999999</v>
          </cell>
          <cell r="J23">
            <v>102.18</v>
          </cell>
          <cell r="K23">
            <v>101.42</v>
          </cell>
          <cell r="L23">
            <v>101.85</v>
          </cell>
          <cell r="M23">
            <v>101.95</v>
          </cell>
          <cell r="N23">
            <v>103.21</v>
          </cell>
          <cell r="O23">
            <v>105.97</v>
          </cell>
          <cell r="P23">
            <v>108.05</v>
          </cell>
          <cell r="Q23">
            <v>107.65</v>
          </cell>
          <cell r="R23">
            <v>109.6</v>
          </cell>
          <cell r="S23">
            <v>110.2693</v>
          </cell>
          <cell r="T23">
            <v>111.1854</v>
          </cell>
          <cell r="U23">
            <v>110.50060000000001</v>
          </cell>
          <cell r="V23">
            <v>111.74979999999999</v>
          </cell>
          <cell r="W23">
            <v>111.5377</v>
          </cell>
          <cell r="X23">
            <v>114.5003</v>
          </cell>
          <cell r="Y23">
            <v>113.45569999999999</v>
          </cell>
          <cell r="Z23">
            <v>120.6446</v>
          </cell>
          <cell r="AA23">
            <v>123.11060000000001</v>
          </cell>
          <cell r="AB23">
            <v>126.23480000000001</v>
          </cell>
          <cell r="AC23">
            <v>127.28230000000001</v>
          </cell>
          <cell r="AD23">
            <v>129.0086</v>
          </cell>
          <cell r="AE23">
            <v>128.9007</v>
          </cell>
          <cell r="AF23">
            <v>128.852</v>
          </cell>
          <cell r="AG23">
            <v>129.19919999999999</v>
          </cell>
          <cell r="AH23">
            <v>131.4742</v>
          </cell>
          <cell r="AI23">
            <v>125.0352</v>
          </cell>
          <cell r="AJ23">
            <v>131.0598</v>
          </cell>
        </row>
        <row r="24">
          <cell r="C24">
            <v>14.441152900000001</v>
          </cell>
          <cell r="D24">
            <v>99.999700000000004</v>
          </cell>
          <cell r="E24">
            <v>100.9136</v>
          </cell>
          <cell r="F24">
            <v>102.6027</v>
          </cell>
          <cell r="G24">
            <v>102.8536</v>
          </cell>
          <cell r="H24">
            <v>106.4603</v>
          </cell>
          <cell r="I24">
            <v>100.8021</v>
          </cell>
          <cell r="J24">
            <v>103.0021</v>
          </cell>
          <cell r="K24">
            <v>101.7154</v>
          </cell>
          <cell r="L24">
            <v>102.7105</v>
          </cell>
          <cell r="M24">
            <v>102.8901</v>
          </cell>
          <cell r="N24">
            <v>105.1046</v>
          </cell>
          <cell r="O24">
            <v>110.1918</v>
          </cell>
          <cell r="P24">
            <v>113.6978</v>
          </cell>
          <cell r="Q24">
            <v>111.2094</v>
          </cell>
          <cell r="R24">
            <v>118.30500000000001</v>
          </cell>
          <cell r="S24">
            <v>119.1862</v>
          </cell>
          <cell r="T24">
            <v>121.23569999999999</v>
          </cell>
          <cell r="U24">
            <v>121.03060000000001</v>
          </cell>
          <cell r="V24">
            <v>122.51260000000001</v>
          </cell>
          <cell r="W24">
            <v>121.1473</v>
          </cell>
          <cell r="X24">
            <v>127.41459999999999</v>
          </cell>
          <cell r="Y24">
            <v>123.6863</v>
          </cell>
          <cell r="Z24">
            <v>132.15199999999999</v>
          </cell>
          <cell r="AA24">
            <v>137.27090000000001</v>
          </cell>
          <cell r="AB24">
            <v>139.2022</v>
          </cell>
          <cell r="AC24">
            <v>137.8117</v>
          </cell>
          <cell r="AD24">
            <v>139.90029999999999</v>
          </cell>
          <cell r="AE24">
            <v>137.29570000000001</v>
          </cell>
          <cell r="AF24">
            <v>138.66810000000001</v>
          </cell>
          <cell r="AG24">
            <v>140.07910000000001</v>
          </cell>
          <cell r="AH24">
            <v>142.67330000000001</v>
          </cell>
          <cell r="AI24">
            <v>139.60249999999999</v>
          </cell>
          <cell r="AJ24">
            <v>141.52260000000001</v>
          </cell>
        </row>
        <row r="25">
          <cell r="C25">
            <v>3.9367559000000001</v>
          </cell>
          <cell r="D25">
            <v>100.0014</v>
          </cell>
          <cell r="E25">
            <v>101.8368</v>
          </cell>
          <cell r="F25">
            <v>103.256</v>
          </cell>
          <cell r="G25">
            <v>104.62130000000001</v>
          </cell>
          <cell r="H25">
            <v>101.1315</v>
          </cell>
          <cell r="I25">
            <v>100.23050000000001</v>
          </cell>
          <cell r="J25">
            <v>100.51949999999999</v>
          </cell>
          <cell r="K25">
            <v>97.998199999999997</v>
          </cell>
          <cell r="L25">
            <v>97.549199999999999</v>
          </cell>
          <cell r="M25">
            <v>96.905299999999997</v>
          </cell>
          <cell r="N25">
            <v>101.65170000000001</v>
          </cell>
          <cell r="O25">
            <v>102.8532</v>
          </cell>
          <cell r="P25">
            <v>106.393</v>
          </cell>
          <cell r="Q25">
            <v>110.0317</v>
          </cell>
          <cell r="R25">
            <v>103.7497</v>
          </cell>
          <cell r="S25">
            <v>104.0312</v>
          </cell>
          <cell r="T25">
            <v>101.64579999999999</v>
          </cell>
          <cell r="U25">
            <v>101.5855</v>
          </cell>
          <cell r="V25">
            <v>108.5214</v>
          </cell>
          <cell r="W25">
            <v>107.3817</v>
          </cell>
          <cell r="X25">
            <v>106.5981</v>
          </cell>
          <cell r="Y25">
            <v>105.2869</v>
          </cell>
          <cell r="Z25">
            <v>114.2668</v>
          </cell>
          <cell r="AA25">
            <v>125.8489</v>
          </cell>
          <cell r="AB25">
            <v>135.01400000000001</v>
          </cell>
          <cell r="AC25">
            <v>141.96780000000001</v>
          </cell>
          <cell r="AD25">
            <v>146.15010000000001</v>
          </cell>
          <cell r="AE25">
            <v>148.96029999999999</v>
          </cell>
          <cell r="AF25">
            <v>148.15700000000001</v>
          </cell>
          <cell r="AG25">
            <v>148.02789999999999</v>
          </cell>
          <cell r="AH25">
            <v>151.1559</v>
          </cell>
          <cell r="AI25">
            <v>155.98560000000001</v>
          </cell>
          <cell r="AJ25">
            <v>150.31710000000001</v>
          </cell>
        </row>
        <row r="26">
          <cell r="C26">
            <v>11.933105599999999</v>
          </cell>
          <cell r="D26">
            <v>100</v>
          </cell>
          <cell r="E26">
            <v>100.23820000000001</v>
          </cell>
          <cell r="F26">
            <v>100</v>
          </cell>
          <cell r="G26">
            <v>100.2146</v>
          </cell>
          <cell r="H26">
            <v>101.5728</v>
          </cell>
          <cell r="I26">
            <v>101.7932</v>
          </cell>
          <cell r="J26">
            <v>101.9255</v>
          </cell>
          <cell r="K26">
            <v>102.146</v>
          </cell>
          <cell r="L26">
            <v>102.2401</v>
          </cell>
          <cell r="M26">
            <v>102.5164</v>
          </cell>
          <cell r="N26">
            <v>101.605</v>
          </cell>
          <cell r="O26">
            <v>102.1782</v>
          </cell>
          <cell r="P26">
            <v>102.5398</v>
          </cell>
          <cell r="Q26">
            <v>103.2453</v>
          </cell>
          <cell r="R26">
            <v>102.1576</v>
          </cell>
          <cell r="S26">
            <v>102.869</v>
          </cell>
          <cell r="T26">
            <v>103.7568</v>
          </cell>
          <cell r="U26">
            <v>102.10169999999999</v>
          </cell>
          <cell r="V26">
            <v>101.3933</v>
          </cell>
          <cell r="W26">
            <v>102.5044</v>
          </cell>
          <cell r="X26">
            <v>103.14530000000001</v>
          </cell>
          <cell r="Y26">
            <v>104.27200000000001</v>
          </cell>
          <cell r="Z26">
            <v>105.2756</v>
          </cell>
          <cell r="AA26">
            <v>106.93729999999999</v>
          </cell>
          <cell r="AB26">
            <v>109.514</v>
          </cell>
          <cell r="AC26">
            <v>110.60890000000001</v>
          </cell>
          <cell r="AD26">
            <v>111.2586</v>
          </cell>
          <cell r="AE26">
            <v>113.03360000000001</v>
          </cell>
          <cell r="AF26">
            <v>111.4692</v>
          </cell>
          <cell r="AG26">
            <v>110.7381</v>
          </cell>
          <cell r="AH26">
            <v>112.6474</v>
          </cell>
          <cell r="AI26">
            <v>96.547499999999999</v>
          </cell>
          <cell r="AJ26">
            <v>112.9115</v>
          </cell>
        </row>
        <row r="27">
          <cell r="C27">
            <v>2.9877338</v>
          </cell>
          <cell r="D27">
            <v>100.00109999999999</v>
          </cell>
          <cell r="E27">
            <v>99.551599999999993</v>
          </cell>
          <cell r="F27">
            <v>99.9512</v>
          </cell>
          <cell r="G27">
            <v>100.3008</v>
          </cell>
          <cell r="H27">
            <v>101.1</v>
          </cell>
          <cell r="I27">
            <v>101.5996</v>
          </cell>
          <cell r="J27">
            <v>101.3997</v>
          </cell>
          <cell r="K27">
            <v>101.5496</v>
          </cell>
          <cell r="L27">
            <v>101.79940000000001</v>
          </cell>
          <cell r="M27">
            <v>101.79940000000001</v>
          </cell>
          <cell r="N27">
            <v>102.4987</v>
          </cell>
          <cell r="O27">
            <v>104.79640000000001</v>
          </cell>
          <cell r="P27">
            <v>104.8963</v>
          </cell>
          <cell r="Q27">
            <v>104.8963</v>
          </cell>
          <cell r="R27">
            <v>104.9962</v>
          </cell>
          <cell r="S27">
            <v>104.9462</v>
          </cell>
          <cell r="T27">
            <v>104.8463</v>
          </cell>
          <cell r="U27">
            <v>104.8963</v>
          </cell>
          <cell r="V27">
            <v>105.3458</v>
          </cell>
          <cell r="W27">
            <v>106.6446</v>
          </cell>
          <cell r="X27">
            <v>107.8434</v>
          </cell>
          <cell r="Y27">
            <v>111.4498</v>
          </cell>
          <cell r="Z27">
            <v>134.8117</v>
          </cell>
          <cell r="AA27">
            <v>115.6557</v>
          </cell>
          <cell r="AB27">
            <v>118.7726</v>
          </cell>
          <cell r="AC27">
            <v>123.6328</v>
          </cell>
          <cell r="AD27">
            <v>124.6717</v>
          </cell>
          <cell r="AE27">
            <v>125.2662</v>
          </cell>
          <cell r="AF27">
            <v>125.396</v>
          </cell>
          <cell r="AG27">
            <v>125.5359</v>
          </cell>
          <cell r="AH27">
            <v>126.6048</v>
          </cell>
          <cell r="AI27">
            <v>127.6238</v>
          </cell>
          <cell r="AJ27">
            <v>127.5988</v>
          </cell>
        </row>
        <row r="28">
          <cell r="C28">
            <v>334.47246000000001</v>
          </cell>
          <cell r="D28">
            <v>100</v>
          </cell>
          <cell r="E28">
            <v>100.2002</v>
          </cell>
          <cell r="F28">
            <v>100.21080000000001</v>
          </cell>
          <cell r="G28">
            <v>100.3883</v>
          </cell>
          <cell r="H28">
            <v>100.13930000000001</v>
          </cell>
          <cell r="I28">
            <v>100.1516</v>
          </cell>
          <cell r="J28">
            <v>103.3</v>
          </cell>
          <cell r="K28">
            <v>104.02</v>
          </cell>
          <cell r="L28">
            <v>105.64</v>
          </cell>
          <cell r="M28">
            <v>103.18</v>
          </cell>
          <cell r="N28">
            <v>114.77</v>
          </cell>
          <cell r="O28">
            <v>114.85</v>
          </cell>
          <cell r="P28">
            <v>116.82</v>
          </cell>
          <cell r="Q28">
            <v>115.67</v>
          </cell>
          <cell r="R28">
            <v>117.12983005956869</v>
          </cell>
          <cell r="S28">
            <v>116.62990590854251</v>
          </cell>
          <cell r="T28">
            <v>113.21706129782974</v>
          </cell>
          <cell r="U28">
            <v>118.09072709450102</v>
          </cell>
          <cell r="V28">
            <v>111.06175785052301</v>
          </cell>
          <cell r="W28">
            <v>112.64181154117711</v>
          </cell>
          <cell r="X28">
            <v>124.82810695459342</v>
          </cell>
          <cell r="Y28">
            <v>131.46419369764601</v>
          </cell>
          <cell r="Z28">
            <v>133.3709226463854</v>
          </cell>
          <cell r="AA28">
            <v>134.28450000000001</v>
          </cell>
          <cell r="AB28">
            <v>142.50649999999999</v>
          </cell>
          <cell r="AC28">
            <v>138.87860000000001</v>
          </cell>
          <cell r="AD28">
            <v>143.57239999999999</v>
          </cell>
          <cell r="AE28">
            <v>142.32730000000001</v>
          </cell>
          <cell r="AF28">
            <v>141.2336</v>
          </cell>
          <cell r="AG28">
            <v>147.02199999999999</v>
          </cell>
          <cell r="AH28">
            <v>147.29169999999999</v>
          </cell>
          <cell r="AI28">
            <v>147.08330000000001</v>
          </cell>
          <cell r="AJ28">
            <v>148.29740000000001</v>
          </cell>
        </row>
        <row r="29">
          <cell r="C29">
            <v>85.690707599999996</v>
          </cell>
          <cell r="D29">
            <v>100</v>
          </cell>
          <cell r="E29">
            <v>101.39700000000001</v>
          </cell>
          <cell r="F29">
            <v>101.60209999999999</v>
          </cell>
          <cell r="G29">
            <v>101.60209999999999</v>
          </cell>
          <cell r="H29">
            <v>101.60209999999999</v>
          </cell>
          <cell r="I29">
            <v>101.60209999999999</v>
          </cell>
          <cell r="J29">
            <v>101.6121</v>
          </cell>
          <cell r="K29">
            <v>101.6121</v>
          </cell>
          <cell r="L29">
            <v>101.6121</v>
          </cell>
          <cell r="M29">
            <v>101.6121</v>
          </cell>
          <cell r="N29">
            <v>121.59910000000001</v>
          </cell>
          <cell r="O29">
            <v>121.1983</v>
          </cell>
          <cell r="P29">
            <v>121.6661</v>
          </cell>
          <cell r="Q29">
            <v>121.6661</v>
          </cell>
          <cell r="R29">
            <v>127.6486</v>
          </cell>
          <cell r="S29">
            <v>127.4516</v>
          </cell>
          <cell r="T29">
            <v>127.4516</v>
          </cell>
          <cell r="U29">
            <v>128.81559999999999</v>
          </cell>
          <cell r="V29">
            <v>122.2616</v>
          </cell>
          <cell r="W29">
            <v>123.89700000000001</v>
          </cell>
          <cell r="X29">
            <v>129.995</v>
          </cell>
          <cell r="Y29">
            <v>135.4436</v>
          </cell>
          <cell r="Z29">
            <v>137.3218</v>
          </cell>
          <cell r="AA29">
            <v>137.3186</v>
          </cell>
          <cell r="AB29">
            <v>138.93899999999999</v>
          </cell>
          <cell r="AC29">
            <v>139.88140000000001</v>
          </cell>
          <cell r="AD29">
            <v>145.82849999999999</v>
          </cell>
          <cell r="AE29">
            <v>149.72399999999999</v>
          </cell>
          <cell r="AF29">
            <v>153.49010000000001</v>
          </cell>
          <cell r="AG29">
            <v>157.79140000000001</v>
          </cell>
          <cell r="AH29">
            <v>162.06489999999999</v>
          </cell>
          <cell r="AI29">
            <v>162.6499</v>
          </cell>
          <cell r="AJ29">
            <v>165.17080000000001</v>
          </cell>
        </row>
        <row r="30">
          <cell r="C30">
            <v>170.27072279999999</v>
          </cell>
          <cell r="D30">
            <v>100</v>
          </cell>
          <cell r="E30">
            <v>99.929500000000004</v>
          </cell>
          <cell r="F30">
            <v>100.2561</v>
          </cell>
          <cell r="G30">
            <v>100.2561</v>
          </cell>
          <cell r="H30">
            <v>100.2561</v>
          </cell>
          <cell r="I30">
            <v>100.2561</v>
          </cell>
          <cell r="J30">
            <v>100.7748</v>
          </cell>
          <cell r="K30">
            <v>100.7748</v>
          </cell>
          <cell r="L30">
            <v>100.7748</v>
          </cell>
          <cell r="M30">
            <v>100.7748</v>
          </cell>
          <cell r="N30">
            <v>110.0014</v>
          </cell>
          <cell r="O30">
            <v>113.78660000000001</v>
          </cell>
          <cell r="P30">
            <v>113.78319999999999</v>
          </cell>
          <cell r="Q30">
            <v>113.78319999999999</v>
          </cell>
          <cell r="R30">
            <v>116.0937</v>
          </cell>
          <cell r="S30">
            <v>116.0937</v>
          </cell>
          <cell r="T30">
            <v>116.0937</v>
          </cell>
          <cell r="U30">
            <v>119.73609999999999</v>
          </cell>
          <cell r="V30">
            <v>110.7775</v>
          </cell>
          <cell r="W30">
            <v>108.3553</v>
          </cell>
          <cell r="X30">
            <v>126.0685</v>
          </cell>
          <cell r="Y30">
            <v>132.59</v>
          </cell>
          <cell r="Z30">
            <v>132.59</v>
          </cell>
          <cell r="AA30">
            <v>132.59</v>
          </cell>
          <cell r="AB30">
            <v>133.547</v>
          </cell>
          <cell r="AC30">
            <v>133.547</v>
          </cell>
          <cell r="AD30">
            <v>133.547</v>
          </cell>
          <cell r="AE30">
            <v>133.547</v>
          </cell>
          <cell r="AF30">
            <v>133.547</v>
          </cell>
          <cell r="AG30">
            <v>137.417</v>
          </cell>
          <cell r="AH30">
            <v>137.417</v>
          </cell>
          <cell r="AI30">
            <v>137.13339999999999</v>
          </cell>
          <cell r="AJ30">
            <v>137.13339999999999</v>
          </cell>
        </row>
        <row r="31">
          <cell r="C31">
            <v>2.4954971000000001</v>
          </cell>
          <cell r="D31">
            <v>99.999899999999997</v>
          </cell>
          <cell r="E31">
            <v>99.999899999999997</v>
          </cell>
          <cell r="F31">
            <v>100.0035</v>
          </cell>
          <cell r="G31">
            <v>100.9143</v>
          </cell>
          <cell r="H31">
            <v>99.532600000000002</v>
          </cell>
          <cell r="I31">
            <v>100.9782</v>
          </cell>
          <cell r="J31">
            <v>101.3601</v>
          </cell>
          <cell r="K31">
            <v>100.3762</v>
          </cell>
          <cell r="L31">
            <v>102.0509</v>
          </cell>
          <cell r="M31">
            <v>102.33459999999999</v>
          </cell>
          <cell r="N31">
            <v>103.3369</v>
          </cell>
          <cell r="O31">
            <v>103.1799</v>
          </cell>
          <cell r="P31">
            <v>103.90300000000001</v>
          </cell>
          <cell r="Q31">
            <v>102.5061</v>
          </cell>
          <cell r="R31">
            <v>102.21339999999999</v>
          </cell>
          <cell r="S31">
            <v>102.1673</v>
          </cell>
          <cell r="T31">
            <v>100.62260000000001</v>
          </cell>
          <cell r="U31">
            <v>103.63930000000001</v>
          </cell>
          <cell r="V31">
            <v>107.9014</v>
          </cell>
          <cell r="W31">
            <v>109.4815</v>
          </cell>
          <cell r="X31">
            <v>113.67789999999999</v>
          </cell>
          <cell r="Y31">
            <v>112.3561</v>
          </cell>
          <cell r="Z31">
            <v>125.3807</v>
          </cell>
          <cell r="AA31">
            <v>121.7817</v>
          </cell>
          <cell r="AB31">
            <v>121.8505</v>
          </cell>
          <cell r="AC31">
            <v>128.3792</v>
          </cell>
          <cell r="AD31">
            <v>122.22410000000001</v>
          </cell>
          <cell r="AE31">
            <v>134.7465</v>
          </cell>
          <cell r="AF31">
            <v>135.11490000000001</v>
          </cell>
          <cell r="AG31">
            <v>136.87880000000001</v>
          </cell>
          <cell r="AH31">
            <v>137.1602</v>
          </cell>
          <cell r="AI31">
            <v>136.01650000000001</v>
          </cell>
          <cell r="AJ31">
            <v>136.58260000000001</v>
          </cell>
        </row>
        <row r="32">
          <cell r="C32">
            <v>1.1381493</v>
          </cell>
          <cell r="D32">
            <v>100.0043</v>
          </cell>
          <cell r="E32">
            <v>100.0043</v>
          </cell>
          <cell r="F32">
            <v>100.0043</v>
          </cell>
          <cell r="G32">
            <v>100.0043</v>
          </cell>
          <cell r="H32">
            <v>100.0043</v>
          </cell>
          <cell r="I32">
            <v>100.0043</v>
          </cell>
          <cell r="J32">
            <v>100.0043</v>
          </cell>
          <cell r="K32">
            <v>102.7898</v>
          </cell>
          <cell r="L32">
            <v>100.0043</v>
          </cell>
          <cell r="M32">
            <v>100.0043</v>
          </cell>
          <cell r="N32">
            <v>108.3984</v>
          </cell>
          <cell r="O32">
            <v>108.3984</v>
          </cell>
          <cell r="P32">
            <v>108.3984</v>
          </cell>
          <cell r="Q32">
            <v>106.56529999999999</v>
          </cell>
          <cell r="R32">
            <v>111.26690000000001</v>
          </cell>
          <cell r="S32">
            <v>111.26690000000001</v>
          </cell>
          <cell r="T32">
            <v>111.26690000000001</v>
          </cell>
          <cell r="U32">
            <v>111.26690000000001</v>
          </cell>
          <cell r="V32">
            <v>111.26690000000001</v>
          </cell>
          <cell r="W32">
            <v>111.26690000000001</v>
          </cell>
          <cell r="X32">
            <v>111.26690000000001</v>
          </cell>
          <cell r="Y32">
            <v>111.26690000000001</v>
          </cell>
          <cell r="Z32">
            <v>111.26690000000001</v>
          </cell>
          <cell r="AA32">
            <v>111.24679999999999</v>
          </cell>
          <cell r="AB32">
            <v>111.24679999999999</v>
          </cell>
          <cell r="AC32">
            <v>111.24679999999999</v>
          </cell>
          <cell r="AD32">
            <v>119.90179999999999</v>
          </cell>
          <cell r="AE32">
            <v>119.90179999999999</v>
          </cell>
          <cell r="AF32">
            <v>115.19499999999999</v>
          </cell>
          <cell r="AG32">
            <v>115.95350000000001</v>
          </cell>
          <cell r="AH32">
            <v>115.95350000000001</v>
          </cell>
          <cell r="AI32">
            <v>115.95350000000001</v>
          </cell>
          <cell r="AJ32">
            <v>124.7231</v>
          </cell>
        </row>
        <row r="33">
          <cell r="C33">
            <v>18.730136699999999</v>
          </cell>
          <cell r="D33">
            <v>100.00020000000001</v>
          </cell>
          <cell r="E33">
            <v>97.823300000000003</v>
          </cell>
          <cell r="F33">
            <v>97.823300000000003</v>
          </cell>
          <cell r="G33">
            <v>98.095399999999998</v>
          </cell>
          <cell r="H33">
            <v>96.840699999999998</v>
          </cell>
          <cell r="I33">
            <v>96.840699999999998</v>
          </cell>
          <cell r="J33">
            <v>100.363</v>
          </cell>
          <cell r="K33">
            <v>96.916300000000007</v>
          </cell>
          <cell r="L33">
            <v>96.916300000000007</v>
          </cell>
          <cell r="M33">
            <v>101.648</v>
          </cell>
          <cell r="N33">
            <v>101.49679999999999</v>
          </cell>
          <cell r="O33">
            <v>91.337999999999994</v>
          </cell>
          <cell r="P33">
            <v>98.171000000000006</v>
          </cell>
          <cell r="Q33">
            <v>96.0244</v>
          </cell>
          <cell r="R33">
            <v>91.637136866332867</v>
          </cell>
          <cell r="S33">
            <v>89.991881725954855</v>
          </cell>
          <cell r="T33">
            <v>80.120434791027691</v>
          </cell>
          <cell r="U33">
            <v>93.284993134278793</v>
          </cell>
          <cell r="V33">
            <v>84.507697924694824</v>
          </cell>
          <cell r="W33">
            <v>89.991881725954855</v>
          </cell>
          <cell r="X33">
            <v>95.475981619874005</v>
          </cell>
          <cell r="Y33">
            <v>102.05700218138605</v>
          </cell>
          <cell r="Z33">
            <v>105.89593084226807</v>
          </cell>
          <cell r="AA33">
            <v>123.59139999999999</v>
          </cell>
          <cell r="AB33">
            <v>146.46729999999999</v>
          </cell>
          <cell r="AC33">
            <v>133.39529999999999</v>
          </cell>
          <cell r="AD33">
            <v>145.1601</v>
          </cell>
          <cell r="AE33">
            <v>136.00970000000001</v>
          </cell>
          <cell r="AF33">
            <v>130.12739999999999</v>
          </cell>
          <cell r="AG33">
            <v>139.93129999999999</v>
          </cell>
          <cell r="AH33">
            <v>137.97049999999999</v>
          </cell>
          <cell r="AI33">
            <v>139.27770000000001</v>
          </cell>
          <cell r="AJ33">
            <v>143.19929999999999</v>
          </cell>
        </row>
        <row r="34">
          <cell r="C34">
            <v>54.653098300000003</v>
          </cell>
          <cell r="D34">
            <v>100</v>
          </cell>
          <cell r="E34">
            <v>100</v>
          </cell>
          <cell r="F34">
            <v>98.7256</v>
          </cell>
          <cell r="G34">
            <v>99.677499999999995</v>
          </cell>
          <cell r="H34">
            <v>98.646600000000007</v>
          </cell>
          <cell r="I34">
            <v>98.646600000000007</v>
          </cell>
          <cell r="J34">
            <v>115.0329</v>
          </cell>
          <cell r="K34">
            <v>120.62990000000001</v>
          </cell>
          <cell r="L34">
            <v>130.499</v>
          </cell>
          <cell r="M34">
            <v>113.83759999999999</v>
          </cell>
          <cell r="N34">
            <v>124.49720000000001</v>
          </cell>
          <cell r="O34">
            <v>117.3792</v>
          </cell>
          <cell r="P34">
            <v>126.306</v>
          </cell>
          <cell r="Q34">
            <v>120.1366</v>
          </cell>
          <cell r="R34">
            <v>114.2803</v>
          </cell>
          <cell r="S34">
            <v>112.1743</v>
          </cell>
          <cell r="T34">
            <v>95.278899999999993</v>
          </cell>
          <cell r="U34">
            <v>106.35590000000001</v>
          </cell>
          <cell r="V34">
            <v>104.5598</v>
          </cell>
          <cell r="W34">
            <v>116.9555</v>
          </cell>
          <cell r="X34">
            <v>125.0316</v>
          </cell>
          <cell r="Y34">
            <v>134.53710000000001</v>
          </cell>
          <cell r="Z34">
            <v>141.19659999999999</v>
          </cell>
          <cell r="AA34">
            <v>140.54519999999999</v>
          </cell>
          <cell r="AB34">
            <v>177.3716</v>
          </cell>
          <cell r="AC34">
            <v>157.84209999999999</v>
          </cell>
          <cell r="AD34">
            <v>173.2482</v>
          </cell>
          <cell r="AE34">
            <v>162.07310000000001</v>
          </cell>
          <cell r="AF34">
            <v>151.57470000000001</v>
          </cell>
          <cell r="AG34">
            <v>164.7578</v>
          </cell>
          <cell r="AH34">
            <v>160.34020000000001</v>
          </cell>
          <cell r="AI34">
            <v>158.61689999999999</v>
          </cell>
          <cell r="AJ34">
            <v>160.53</v>
          </cell>
        </row>
        <row r="35">
          <cell r="C35">
            <v>1.4941481999999999</v>
          </cell>
          <cell r="D35">
            <v>100.00320000000001</v>
          </cell>
          <cell r="E35">
            <v>100.00320000000001</v>
          </cell>
          <cell r="F35">
            <v>100.00320000000001</v>
          </cell>
          <cell r="G35">
            <v>100.00320000000001</v>
          </cell>
          <cell r="H35">
            <v>100.00320000000001</v>
          </cell>
          <cell r="I35">
            <v>100.34869999999999</v>
          </cell>
          <cell r="J35">
            <v>100.34869999999999</v>
          </cell>
          <cell r="K35">
            <v>100.34869999999999</v>
          </cell>
          <cell r="L35">
            <v>100.34869999999999</v>
          </cell>
          <cell r="M35">
            <v>100.34869999999999</v>
          </cell>
          <cell r="N35">
            <v>100.17749999999999</v>
          </cell>
          <cell r="O35">
            <v>99.045299999999997</v>
          </cell>
          <cell r="P35">
            <v>99.045299999999997</v>
          </cell>
          <cell r="Q35">
            <v>99.564599999999999</v>
          </cell>
          <cell r="R35">
            <v>99.564599999999999</v>
          </cell>
          <cell r="S35">
            <v>99.6374</v>
          </cell>
          <cell r="T35">
            <v>96.868499999999997</v>
          </cell>
          <cell r="U35">
            <v>97.427099999999996</v>
          </cell>
          <cell r="V35">
            <v>96.376800000000003</v>
          </cell>
          <cell r="W35">
            <v>97.488200000000006</v>
          </cell>
          <cell r="X35">
            <v>97.293800000000005</v>
          </cell>
          <cell r="Y35">
            <v>96.581199999999995</v>
          </cell>
          <cell r="Z35">
            <v>96.836299999999994</v>
          </cell>
          <cell r="AA35">
            <v>96.836299999999994</v>
          </cell>
          <cell r="AB35">
            <v>101.4855</v>
          </cell>
          <cell r="AC35">
            <v>102.6151</v>
          </cell>
          <cell r="AD35">
            <v>104.94759999999999</v>
          </cell>
          <cell r="AE35">
            <v>105.3904</v>
          </cell>
          <cell r="AF35">
            <v>105.2811</v>
          </cell>
          <cell r="AG35">
            <v>104.7162</v>
          </cell>
          <cell r="AH35">
            <v>105.68259999999999</v>
          </cell>
          <cell r="AI35">
            <v>106.37309999999999</v>
          </cell>
          <cell r="AJ35">
            <v>106.8039</v>
          </cell>
        </row>
        <row r="36">
          <cell r="C36">
            <v>42.674636499999998</v>
          </cell>
          <cell r="D36">
            <v>99.999899999999997</v>
          </cell>
          <cell r="E36">
            <v>100.30289999999999</v>
          </cell>
          <cell r="F36">
            <v>102.6046</v>
          </cell>
          <cell r="G36">
            <v>102.6926</v>
          </cell>
          <cell r="H36">
            <v>103.5179</v>
          </cell>
          <cell r="I36">
            <v>106.0616</v>
          </cell>
          <cell r="J36">
            <v>106.45</v>
          </cell>
          <cell r="K36">
            <v>100.45</v>
          </cell>
          <cell r="L36">
            <v>105.89</v>
          </cell>
          <cell r="M36">
            <v>106.45</v>
          </cell>
          <cell r="N36">
            <v>108.54</v>
          </cell>
          <cell r="O36">
            <v>109.29</v>
          </cell>
          <cell r="P36">
            <v>107.74</v>
          </cell>
          <cell r="Q36">
            <v>109.04</v>
          </cell>
          <cell r="R36">
            <v>109.61</v>
          </cell>
          <cell r="S36">
            <v>110.0509</v>
          </cell>
          <cell r="T36">
            <v>110.29689999999999</v>
          </cell>
          <cell r="U36">
            <v>111.4134</v>
          </cell>
          <cell r="V36">
            <v>110.50830000000001</v>
          </cell>
          <cell r="W36">
            <v>112.8419</v>
          </cell>
          <cell r="X36">
            <v>114.8141</v>
          </cell>
          <cell r="Y36">
            <v>114.9652</v>
          </cell>
          <cell r="Z36">
            <v>118.4825</v>
          </cell>
          <cell r="AA36">
            <v>121.1521</v>
          </cell>
          <cell r="AB36">
            <v>122.8481</v>
          </cell>
          <cell r="AC36">
            <v>125.76260000000001</v>
          </cell>
          <cell r="AD36">
            <v>131.7466</v>
          </cell>
          <cell r="AE36">
            <v>134.06110000000001</v>
          </cell>
          <cell r="AF36">
            <v>135.5617</v>
          </cell>
          <cell r="AG36">
            <v>137.5076</v>
          </cell>
          <cell r="AH36">
            <v>136.35159999999999</v>
          </cell>
          <cell r="AI36">
            <v>135.63579999999999</v>
          </cell>
          <cell r="AJ36">
            <v>135.08670000000001</v>
          </cell>
        </row>
        <row r="37">
          <cell r="C37">
            <v>8.6732791000000002</v>
          </cell>
          <cell r="D37">
            <v>99.999700000000004</v>
          </cell>
          <cell r="E37">
            <v>100.9622</v>
          </cell>
          <cell r="F37">
            <v>101.9414</v>
          </cell>
          <cell r="G37">
            <v>102.24850000000001</v>
          </cell>
          <cell r="H37">
            <v>104.82040000000001</v>
          </cell>
          <cell r="I37">
            <v>116.7603</v>
          </cell>
          <cell r="J37">
            <v>115.90349999999999</v>
          </cell>
          <cell r="K37">
            <v>94.484300000000005</v>
          </cell>
          <cell r="L37">
            <v>113.04770000000001</v>
          </cell>
          <cell r="M37">
            <v>114.7907</v>
          </cell>
          <cell r="N37">
            <v>118.4862</v>
          </cell>
          <cell r="O37">
            <v>118.66419999999999</v>
          </cell>
          <cell r="P37">
            <v>110.18380000000001</v>
          </cell>
          <cell r="Q37">
            <v>111.8111</v>
          </cell>
          <cell r="R37">
            <v>111.8875</v>
          </cell>
          <cell r="S37">
            <v>111.90949999999999</v>
          </cell>
          <cell r="T37">
            <v>110.3126</v>
          </cell>
          <cell r="U37">
            <v>110.59739999999999</v>
          </cell>
          <cell r="V37">
            <v>114.4385</v>
          </cell>
          <cell r="W37">
            <v>119.5282</v>
          </cell>
          <cell r="X37">
            <v>116.8807</v>
          </cell>
          <cell r="Y37">
            <v>117.1223</v>
          </cell>
          <cell r="Z37">
            <v>134.16550000000001</v>
          </cell>
          <cell r="AA37">
            <v>141.38820000000001</v>
          </cell>
          <cell r="AB37">
            <v>142.27070000000001</v>
          </cell>
          <cell r="AC37">
            <v>142.7149</v>
          </cell>
          <cell r="AD37">
            <v>161.7209</v>
          </cell>
          <cell r="AE37">
            <v>163.4298</v>
          </cell>
          <cell r="AF37">
            <v>162.14490000000001</v>
          </cell>
          <cell r="AG37">
            <v>163.07220000000001</v>
          </cell>
          <cell r="AH37">
            <v>159.0257</v>
          </cell>
          <cell r="AI37">
            <v>156.13669999999999</v>
          </cell>
          <cell r="AJ37">
            <v>148.21260000000001</v>
          </cell>
        </row>
        <row r="38">
          <cell r="C38">
            <v>2.2196736000000001</v>
          </cell>
          <cell r="D38">
            <v>99.998800000000003</v>
          </cell>
          <cell r="E38">
            <v>100.1949</v>
          </cell>
          <cell r="F38">
            <v>99.436700000000002</v>
          </cell>
          <cell r="G38">
            <v>98.096599999999995</v>
          </cell>
          <cell r="H38">
            <v>98.292299999999997</v>
          </cell>
          <cell r="I38">
            <v>99.094200000000001</v>
          </cell>
          <cell r="J38">
            <v>99.274500000000003</v>
          </cell>
          <cell r="K38">
            <v>99.170199999999994</v>
          </cell>
          <cell r="L38">
            <v>97.251800000000003</v>
          </cell>
          <cell r="M38">
            <v>98.645200000000003</v>
          </cell>
          <cell r="N38">
            <v>102.73909999999999</v>
          </cell>
          <cell r="O38">
            <v>99.832300000000004</v>
          </cell>
          <cell r="P38">
            <v>97.669600000000003</v>
          </cell>
          <cell r="Q38">
            <v>95.762299999999996</v>
          </cell>
          <cell r="R38">
            <v>96.789500000000004</v>
          </cell>
          <cell r="S38">
            <v>96.267099999999999</v>
          </cell>
          <cell r="T38">
            <v>92.660899999999998</v>
          </cell>
          <cell r="U38">
            <v>95.726600000000005</v>
          </cell>
          <cell r="V38">
            <v>92.194199999999995</v>
          </cell>
          <cell r="W38">
            <v>112.1023</v>
          </cell>
          <cell r="X38">
            <v>113.0577</v>
          </cell>
          <cell r="Y38">
            <v>116.7273</v>
          </cell>
          <cell r="Z38">
            <v>123.6163</v>
          </cell>
          <cell r="AA38">
            <v>126.1992</v>
          </cell>
          <cell r="AB38">
            <v>126.47920000000001</v>
          </cell>
          <cell r="AC38">
            <v>123.5625</v>
          </cell>
          <cell r="AD38">
            <v>131.23820000000001</v>
          </cell>
          <cell r="AE38">
            <v>131.3784</v>
          </cell>
          <cell r="AF38">
            <v>134.48320000000001</v>
          </cell>
          <cell r="AG38">
            <v>133.64410000000001</v>
          </cell>
          <cell r="AH38">
            <v>121.1726</v>
          </cell>
          <cell r="AI38">
            <v>113.3972</v>
          </cell>
          <cell r="AJ38">
            <v>106.90600000000001</v>
          </cell>
        </row>
        <row r="39">
          <cell r="C39">
            <v>4.6332111999999999</v>
          </cell>
          <cell r="D39">
            <v>100.00020000000001</v>
          </cell>
          <cell r="E39">
            <v>100.2384</v>
          </cell>
          <cell r="F39">
            <v>100.5634</v>
          </cell>
          <cell r="G39">
            <v>100.36279999999999</v>
          </cell>
          <cell r="H39">
            <v>100.753</v>
          </cell>
          <cell r="I39">
            <v>101.34829999999999</v>
          </cell>
          <cell r="J39">
            <v>101.9914</v>
          </cell>
          <cell r="K39">
            <v>100.3436</v>
          </cell>
          <cell r="L39">
            <v>101.4203</v>
          </cell>
          <cell r="M39">
            <v>101.7963</v>
          </cell>
          <cell r="N39">
            <v>102.2645</v>
          </cell>
          <cell r="O39">
            <v>103.9442</v>
          </cell>
          <cell r="P39">
            <v>105.04179999999999</v>
          </cell>
          <cell r="Q39">
            <v>106.7671</v>
          </cell>
          <cell r="R39">
            <v>107.29649999999999</v>
          </cell>
          <cell r="S39">
            <v>106.3749</v>
          </cell>
          <cell r="T39">
            <v>106.7546</v>
          </cell>
          <cell r="U39">
            <v>113.2183</v>
          </cell>
          <cell r="V39">
            <v>113.71299999999999</v>
          </cell>
          <cell r="W39">
            <v>111.9646</v>
          </cell>
          <cell r="X39">
            <v>118.1529</v>
          </cell>
          <cell r="Y39">
            <v>123.42310000000001</v>
          </cell>
          <cell r="Z39">
            <v>122.9838</v>
          </cell>
          <cell r="AA39">
            <v>124.1523</v>
          </cell>
          <cell r="AB39">
            <v>126.2856</v>
          </cell>
          <cell r="AC39">
            <v>128.70689999999999</v>
          </cell>
          <cell r="AD39">
            <v>130.67910000000001</v>
          </cell>
          <cell r="AE39">
            <v>133.40950000000001</v>
          </cell>
          <cell r="AF39">
            <v>133.57470000000001</v>
          </cell>
          <cell r="AG39">
            <v>131.47559999999999</v>
          </cell>
          <cell r="AH39">
            <v>126.1811</v>
          </cell>
          <cell r="AI39">
            <v>121.7886</v>
          </cell>
          <cell r="AJ39">
            <v>120.1704</v>
          </cell>
        </row>
        <row r="40">
          <cell r="C40">
            <v>0.95369389999999998</v>
          </cell>
          <cell r="D40">
            <v>99.999399999999994</v>
          </cell>
          <cell r="E40">
            <v>101.4118</v>
          </cell>
          <cell r="F40">
            <v>101.28789999999999</v>
          </cell>
          <cell r="G40">
            <v>101.4464</v>
          </cell>
          <cell r="H40">
            <v>98.507400000000004</v>
          </cell>
          <cell r="I40">
            <v>100.26609999999999</v>
          </cell>
          <cell r="J40">
            <v>103.9682</v>
          </cell>
          <cell r="K40">
            <v>103.3172</v>
          </cell>
          <cell r="L40">
            <v>103.7757</v>
          </cell>
          <cell r="M40">
            <v>105.238</v>
          </cell>
          <cell r="N40">
            <v>107.6627</v>
          </cell>
          <cell r="O40">
            <v>109.20910000000001</v>
          </cell>
          <cell r="P40">
            <v>109.196</v>
          </cell>
          <cell r="Q40">
            <v>101.30549999999999</v>
          </cell>
          <cell r="R40">
            <v>101.316</v>
          </cell>
          <cell r="S40">
            <v>105.6118</v>
          </cell>
          <cell r="T40">
            <v>124.7863</v>
          </cell>
          <cell r="U40">
            <v>130.83879999999999</v>
          </cell>
          <cell r="V40">
            <v>131.34100000000001</v>
          </cell>
          <cell r="W40">
            <v>133.29900000000001</v>
          </cell>
          <cell r="X40">
            <v>138.5607</v>
          </cell>
          <cell r="Y40">
            <v>138.322</v>
          </cell>
          <cell r="Z40">
            <v>138.64879999999999</v>
          </cell>
          <cell r="AA40">
            <v>140.3706</v>
          </cell>
          <cell r="AB40">
            <v>139.9579</v>
          </cell>
          <cell r="AC40">
            <v>141.99619999999999</v>
          </cell>
          <cell r="AD40">
            <v>151.15950000000001</v>
          </cell>
          <cell r="AE40">
            <v>155.3426</v>
          </cell>
          <cell r="AF40">
            <v>155.59569999999999</v>
          </cell>
          <cell r="AG40">
            <v>169.3092</v>
          </cell>
          <cell r="AH40">
            <v>170.89320000000001</v>
          </cell>
          <cell r="AI40">
            <v>182.2774</v>
          </cell>
          <cell r="AJ40">
            <v>174.03749999999999</v>
          </cell>
        </row>
        <row r="41">
          <cell r="C41">
            <v>2.2460919000000001</v>
          </cell>
          <cell r="D41">
            <v>99.999600000000001</v>
          </cell>
          <cell r="E41">
            <v>99.999600000000001</v>
          </cell>
          <cell r="F41">
            <v>99.999600000000001</v>
          </cell>
          <cell r="G41">
            <v>99.999600000000001</v>
          </cell>
          <cell r="H41">
            <v>103.4919</v>
          </cell>
          <cell r="I41">
            <v>104.60129999999999</v>
          </cell>
          <cell r="J41">
            <v>104.60129999999999</v>
          </cell>
          <cell r="K41">
            <v>77.144000000000005</v>
          </cell>
          <cell r="L41">
            <v>104.60129999999999</v>
          </cell>
          <cell r="M41">
            <v>104.60129999999999</v>
          </cell>
          <cell r="N41">
            <v>108.5949</v>
          </cell>
          <cell r="O41">
            <v>111.50879999999999</v>
          </cell>
          <cell r="P41">
            <v>111.5432</v>
          </cell>
          <cell r="Q41">
            <v>128.4622</v>
          </cell>
          <cell r="R41">
            <v>126.0994</v>
          </cell>
          <cell r="S41">
            <v>126.0994</v>
          </cell>
          <cell r="T41">
            <v>126.0994</v>
          </cell>
          <cell r="U41">
            <v>126.3459</v>
          </cell>
          <cell r="V41">
            <v>126.3459</v>
          </cell>
          <cell r="W41">
            <v>126.3459</v>
          </cell>
          <cell r="X41">
            <v>138.87690000000001</v>
          </cell>
          <cell r="Y41">
            <v>125.1134</v>
          </cell>
          <cell r="Z41">
            <v>125.1134</v>
          </cell>
          <cell r="AA41">
            <v>125.1134</v>
          </cell>
          <cell r="AB41">
            <v>125.1134</v>
          </cell>
          <cell r="AC41">
            <v>125.1134</v>
          </cell>
          <cell r="AD41">
            <v>137.31440000000001</v>
          </cell>
          <cell r="AE41">
            <v>150.71170000000001</v>
          </cell>
          <cell r="AF41">
            <v>145.78149999999999</v>
          </cell>
          <cell r="AG41">
            <v>151.3305</v>
          </cell>
          <cell r="AH41">
            <v>136.95070000000001</v>
          </cell>
          <cell r="AI41">
            <v>136.95070000000001</v>
          </cell>
          <cell r="AJ41">
            <v>136.95070000000001</v>
          </cell>
        </row>
        <row r="42">
          <cell r="C42">
            <v>1.7981289</v>
          </cell>
          <cell r="D42">
            <v>100.0016</v>
          </cell>
          <cell r="E42">
            <v>100.9455</v>
          </cell>
          <cell r="F42">
            <v>100.9455</v>
          </cell>
          <cell r="G42">
            <v>103.97629999999999</v>
          </cell>
          <cell r="H42">
            <v>104.81950000000001</v>
          </cell>
          <cell r="I42">
            <v>105.7204</v>
          </cell>
          <cell r="J42">
            <v>107.3339</v>
          </cell>
          <cell r="K42">
            <v>109.2363</v>
          </cell>
          <cell r="L42">
            <v>108.8832</v>
          </cell>
          <cell r="M42">
            <v>109.1407</v>
          </cell>
          <cell r="N42">
            <v>109.4255</v>
          </cell>
          <cell r="O42">
            <v>113.60420000000001</v>
          </cell>
          <cell r="P42">
            <v>114.79219999999999</v>
          </cell>
          <cell r="Q42">
            <v>119.29559999999999</v>
          </cell>
          <cell r="R42">
            <v>119.2433</v>
          </cell>
          <cell r="S42">
            <v>119.6845</v>
          </cell>
          <cell r="T42">
            <v>119.1876</v>
          </cell>
          <cell r="U42">
            <v>113.6938</v>
          </cell>
          <cell r="V42">
            <v>115.8073</v>
          </cell>
          <cell r="W42">
            <v>112.7893</v>
          </cell>
          <cell r="X42">
            <v>114.3124</v>
          </cell>
          <cell r="Y42">
            <v>112.6585</v>
          </cell>
          <cell r="Z42">
            <v>117.4599</v>
          </cell>
          <cell r="AA42">
            <v>119.2727</v>
          </cell>
          <cell r="AB42">
            <v>121.12090000000001</v>
          </cell>
          <cell r="AC42">
            <v>133.9632</v>
          </cell>
          <cell r="AD42">
            <v>135.6506</v>
          </cell>
          <cell r="AE42">
            <v>144.04769999999999</v>
          </cell>
          <cell r="AF42">
            <v>169.26070000000001</v>
          </cell>
          <cell r="AG42">
            <v>170.48240000000001</v>
          </cell>
          <cell r="AH42">
            <v>171.48179999999999</v>
          </cell>
          <cell r="AI42">
            <v>175.3946</v>
          </cell>
          <cell r="AJ42">
            <v>174.47540000000001</v>
          </cell>
        </row>
        <row r="43">
          <cell r="C43">
            <v>1.6237566000000001</v>
          </cell>
          <cell r="D43">
            <v>99.997299999999996</v>
          </cell>
          <cell r="E43">
            <v>99.997299999999996</v>
          </cell>
          <cell r="F43">
            <v>100.0382</v>
          </cell>
          <cell r="G43">
            <v>100.31180000000001</v>
          </cell>
          <cell r="H43">
            <v>100.89</v>
          </cell>
          <cell r="I43">
            <v>100.7931</v>
          </cell>
          <cell r="J43">
            <v>102.9563</v>
          </cell>
          <cell r="K43">
            <v>102.9054</v>
          </cell>
          <cell r="L43">
            <v>103.0013</v>
          </cell>
          <cell r="M43">
            <v>104.4061</v>
          </cell>
          <cell r="N43">
            <v>122.1969</v>
          </cell>
          <cell r="O43">
            <v>122.46080000000001</v>
          </cell>
          <cell r="P43">
            <v>121.67310000000001</v>
          </cell>
          <cell r="Q43">
            <v>121.5514</v>
          </cell>
          <cell r="R43">
            <v>126.87869999999999</v>
          </cell>
          <cell r="S43">
            <v>126.3065</v>
          </cell>
          <cell r="T43">
            <v>128.40469999999999</v>
          </cell>
          <cell r="U43">
            <v>132.67339999999999</v>
          </cell>
          <cell r="V43">
            <v>135.023</v>
          </cell>
          <cell r="W43">
            <v>134.06309999999999</v>
          </cell>
          <cell r="X43">
            <v>143.72970000000001</v>
          </cell>
          <cell r="Y43">
            <v>148.4101</v>
          </cell>
          <cell r="Z43">
            <v>148.42660000000001</v>
          </cell>
          <cell r="AA43">
            <v>151.06120000000001</v>
          </cell>
          <cell r="AB43">
            <v>157.88509999999999</v>
          </cell>
          <cell r="AC43">
            <v>155.98060000000001</v>
          </cell>
          <cell r="AD43">
            <v>150.74870000000001</v>
          </cell>
          <cell r="AE43">
            <v>151.22559999999999</v>
          </cell>
          <cell r="AF43">
            <v>154.92869999999999</v>
          </cell>
          <cell r="AG43">
            <v>157.0445</v>
          </cell>
          <cell r="AH43">
            <v>158.5146</v>
          </cell>
          <cell r="AI43">
            <v>160.06559999999999</v>
          </cell>
          <cell r="AJ43">
            <v>158.8458</v>
          </cell>
        </row>
        <row r="44">
          <cell r="C44">
            <v>11.9069784</v>
          </cell>
          <cell r="D44">
            <v>99.999899999999997</v>
          </cell>
          <cell r="E44">
            <v>99.999899999999997</v>
          </cell>
          <cell r="F44">
            <v>107.5553</v>
          </cell>
          <cell r="G44">
            <v>107.4669</v>
          </cell>
          <cell r="H44">
            <v>107.7337</v>
          </cell>
          <cell r="I44">
            <v>107.2991</v>
          </cell>
          <cell r="J44">
            <v>108.1842</v>
          </cell>
          <cell r="K44">
            <v>107.91500000000001</v>
          </cell>
          <cell r="L44">
            <v>108.6306</v>
          </cell>
          <cell r="M44">
            <v>108.6337</v>
          </cell>
          <cell r="N44">
            <v>109.0808</v>
          </cell>
          <cell r="O44">
            <v>110.1538</v>
          </cell>
          <cell r="P44">
            <v>110.673</v>
          </cell>
          <cell r="Q44">
            <v>110.62050000000001</v>
          </cell>
          <cell r="R44">
            <v>111.9533</v>
          </cell>
          <cell r="S44">
            <v>113.62949999999999</v>
          </cell>
          <cell r="T44">
            <v>114.452</v>
          </cell>
          <cell r="U44">
            <v>114.87569999999999</v>
          </cell>
          <cell r="V44">
            <v>115.2696</v>
          </cell>
          <cell r="W44">
            <v>117.32470000000001</v>
          </cell>
          <cell r="X44">
            <v>119.4019</v>
          </cell>
          <cell r="Y44">
            <v>119.25960000000001</v>
          </cell>
          <cell r="Z44">
            <v>117.5842</v>
          </cell>
          <cell r="AA44">
            <v>120.1837</v>
          </cell>
          <cell r="AB44">
            <v>123.56059999999999</v>
          </cell>
          <cell r="AC44">
            <v>131.44120000000001</v>
          </cell>
          <cell r="AD44">
            <v>134.26820000000001</v>
          </cell>
          <cell r="AE44">
            <v>136.03489999999999</v>
          </cell>
          <cell r="AF44">
            <v>138.30289999999999</v>
          </cell>
          <cell r="AG44">
            <v>142.95679999999999</v>
          </cell>
          <cell r="AH44">
            <v>148.38040000000001</v>
          </cell>
          <cell r="AI44">
            <v>149.364</v>
          </cell>
          <cell r="AJ44">
            <v>155.97300000000001</v>
          </cell>
        </row>
        <row r="45">
          <cell r="C45">
            <v>8.6198229000000008</v>
          </cell>
          <cell r="D45">
            <v>100.0003</v>
          </cell>
          <cell r="E45">
            <v>100.0003</v>
          </cell>
          <cell r="F45">
            <v>100.0003</v>
          </cell>
          <cell r="G45">
            <v>100.0003</v>
          </cell>
          <cell r="H45">
            <v>100.0003</v>
          </cell>
          <cell r="I45">
            <v>100.0003</v>
          </cell>
          <cell r="J45">
            <v>100.0003</v>
          </cell>
          <cell r="K45">
            <v>100.0003</v>
          </cell>
          <cell r="L45">
            <v>100.0003</v>
          </cell>
          <cell r="M45">
            <v>100.0003</v>
          </cell>
          <cell r="N45">
            <v>100.0003</v>
          </cell>
          <cell r="O45">
            <v>100.0003</v>
          </cell>
          <cell r="P45">
            <v>100.0003</v>
          </cell>
          <cell r="Q45">
            <v>100.0003</v>
          </cell>
          <cell r="R45">
            <v>100.0003</v>
          </cell>
          <cell r="S45">
            <v>100.0003</v>
          </cell>
          <cell r="T45">
            <v>100.0003</v>
          </cell>
          <cell r="U45">
            <v>100.0003</v>
          </cell>
          <cell r="V45">
            <v>90.814899999999994</v>
          </cell>
          <cell r="W45">
            <v>90.814899999999994</v>
          </cell>
          <cell r="X45">
            <v>90.814899999999994</v>
          </cell>
          <cell r="Y45">
            <v>90.814899999999994</v>
          </cell>
          <cell r="Z45">
            <v>90.814899999999994</v>
          </cell>
          <cell r="AA45">
            <v>90.814899999999994</v>
          </cell>
          <cell r="AB45">
            <v>90.814899999999994</v>
          </cell>
          <cell r="AC45">
            <v>90.814899999999994</v>
          </cell>
          <cell r="AD45">
            <v>90.814899999999994</v>
          </cell>
          <cell r="AE45">
            <v>90.814899999999994</v>
          </cell>
          <cell r="AF45">
            <v>90.814899999999994</v>
          </cell>
          <cell r="AG45">
            <v>90.814899999999994</v>
          </cell>
          <cell r="AH45">
            <v>90.814899999999994</v>
          </cell>
          <cell r="AI45">
            <v>90.814899999999994</v>
          </cell>
          <cell r="AJ45">
            <v>90.814899999999994</v>
          </cell>
        </row>
        <row r="46">
          <cell r="C46">
            <v>20.924367700000001</v>
          </cell>
          <cell r="D46">
            <v>100.0003</v>
          </cell>
          <cell r="E46">
            <v>100.3137</v>
          </cell>
          <cell r="F46">
            <v>99.822500000000005</v>
          </cell>
          <cell r="G46">
            <v>101.4567</v>
          </cell>
          <cell r="H46">
            <v>104.7458</v>
          </cell>
          <cell r="I46">
            <v>105.3588</v>
          </cell>
          <cell r="J46">
            <v>105.32</v>
          </cell>
          <cell r="K46">
            <v>101.9</v>
          </cell>
          <cell r="L46">
            <v>105.84</v>
          </cell>
          <cell r="M46">
            <v>107.56</v>
          </cell>
          <cell r="N46">
            <v>106.25</v>
          </cell>
          <cell r="O46">
            <v>106.29</v>
          </cell>
          <cell r="P46">
            <v>107</v>
          </cell>
          <cell r="Q46">
            <v>106.91</v>
          </cell>
          <cell r="R46">
            <v>107.87</v>
          </cell>
          <cell r="S46">
            <v>109.7393</v>
          </cell>
          <cell r="T46">
            <v>109.369</v>
          </cell>
          <cell r="U46">
            <v>109.32510000000001</v>
          </cell>
          <cell r="V46">
            <v>112.7359</v>
          </cell>
          <cell r="W46">
            <v>112.80759999999999</v>
          </cell>
          <cell r="X46">
            <v>112.1451</v>
          </cell>
          <cell r="Y46">
            <v>113.97920000000001</v>
          </cell>
          <cell r="Z46">
            <v>112.9115</v>
          </cell>
          <cell r="AA46">
            <v>113.6469</v>
          </cell>
          <cell r="AB46">
            <v>114.4357</v>
          </cell>
          <cell r="AC46">
            <v>114.50490000000001</v>
          </cell>
          <cell r="AD46">
            <v>114.5971</v>
          </cell>
          <cell r="AE46">
            <v>115.557</v>
          </cell>
          <cell r="AF46">
            <v>115.6712</v>
          </cell>
          <cell r="AG46">
            <v>116.29089999999999</v>
          </cell>
          <cell r="AH46">
            <v>117.4225</v>
          </cell>
          <cell r="AI46">
            <v>117.7225</v>
          </cell>
          <cell r="AJ46">
            <v>120.547</v>
          </cell>
        </row>
        <row r="47">
          <cell r="C47">
            <v>6.1117613000000004</v>
          </cell>
          <cell r="D47">
            <v>99.999399999999994</v>
          </cell>
          <cell r="E47">
            <v>101.0496</v>
          </cell>
          <cell r="F47">
            <v>100.8198</v>
          </cell>
          <cell r="G47">
            <v>105.6262</v>
          </cell>
          <cell r="H47">
            <v>116.5134</v>
          </cell>
          <cell r="I47">
            <v>118.5878</v>
          </cell>
          <cell r="J47">
            <v>118.2615</v>
          </cell>
          <cell r="K47">
            <v>119.4739</v>
          </cell>
          <cell r="L47">
            <v>119.5204</v>
          </cell>
          <cell r="M47">
            <v>124.0941</v>
          </cell>
          <cell r="N47">
            <v>120.1007</v>
          </cell>
          <cell r="O47">
            <v>120.2139</v>
          </cell>
          <cell r="P47">
            <v>122.61069999999999</v>
          </cell>
          <cell r="Q47">
            <v>121.92789999999999</v>
          </cell>
          <cell r="R47">
            <v>124.6999</v>
          </cell>
          <cell r="S47">
            <v>131</v>
          </cell>
          <cell r="T47">
            <v>130.0127</v>
          </cell>
          <cell r="U47">
            <v>129.86250000000001</v>
          </cell>
          <cell r="V47">
            <v>141.7089</v>
          </cell>
          <cell r="W47">
            <v>141.95609999999999</v>
          </cell>
          <cell r="X47">
            <v>139.36680000000001</v>
          </cell>
          <cell r="Y47">
            <v>146.29</v>
          </cell>
          <cell r="Z47">
            <v>140.9726</v>
          </cell>
          <cell r="AA47">
            <v>143.44810000000001</v>
          </cell>
          <cell r="AB47">
            <v>146.2029</v>
          </cell>
          <cell r="AC47">
            <v>147.71039999999999</v>
          </cell>
          <cell r="AD47">
            <v>148.0275</v>
          </cell>
          <cell r="AE47">
            <v>150.55199999999999</v>
          </cell>
          <cell r="AF47">
            <v>150.94280000000001</v>
          </cell>
          <cell r="AG47">
            <v>153.4588</v>
          </cell>
          <cell r="AH47">
            <v>155.9522</v>
          </cell>
          <cell r="AI47">
            <v>156.97919999999999</v>
          </cell>
          <cell r="AJ47">
            <v>165.6482</v>
          </cell>
        </row>
        <row r="48">
          <cell r="C48">
            <v>0.59452119999999997</v>
          </cell>
          <cell r="D48">
            <v>100.00360000000001</v>
          </cell>
          <cell r="E48">
            <v>100.00360000000001</v>
          </cell>
          <cell r="F48">
            <v>100.00360000000001</v>
          </cell>
          <cell r="G48">
            <v>108.1118</v>
          </cell>
          <cell r="H48">
            <v>108.1118</v>
          </cell>
          <cell r="I48">
            <v>108.1118</v>
          </cell>
          <cell r="J48">
            <v>110.1844</v>
          </cell>
          <cell r="K48">
            <v>110.0042</v>
          </cell>
          <cell r="L48">
            <v>110.5449</v>
          </cell>
          <cell r="M48">
            <v>123.83329999999999</v>
          </cell>
          <cell r="N48">
            <v>109.0129</v>
          </cell>
          <cell r="O48">
            <v>109.3734</v>
          </cell>
          <cell r="P48">
            <v>109.6888</v>
          </cell>
          <cell r="Q48">
            <v>111.5812</v>
          </cell>
          <cell r="R48">
            <v>112.43729999999999</v>
          </cell>
          <cell r="S48">
            <v>113.3385</v>
          </cell>
          <cell r="T48">
            <v>110.45480000000001</v>
          </cell>
          <cell r="U48">
            <v>110.45480000000001</v>
          </cell>
          <cell r="V48">
            <v>110.0493</v>
          </cell>
          <cell r="W48">
            <v>110.0493</v>
          </cell>
          <cell r="X48">
            <v>113.56319999999999</v>
          </cell>
          <cell r="Y48">
            <v>106.9413</v>
          </cell>
          <cell r="Z48">
            <v>128.3391</v>
          </cell>
          <cell r="AA48">
            <v>128.74459999999999</v>
          </cell>
          <cell r="AB48">
            <v>128.249</v>
          </cell>
          <cell r="AC48">
            <v>115.1854</v>
          </cell>
          <cell r="AD48">
            <v>115.1854</v>
          </cell>
          <cell r="AE48">
            <v>115.1854</v>
          </cell>
          <cell r="AF48">
            <v>115.1854</v>
          </cell>
          <cell r="AG48">
            <v>111.1301</v>
          </cell>
          <cell r="AH48">
            <v>110.6345</v>
          </cell>
          <cell r="AI48">
            <v>110.6345</v>
          </cell>
          <cell r="AJ48">
            <v>111.1752</v>
          </cell>
        </row>
        <row r="49">
          <cell r="C49">
            <v>2.0951594</v>
          </cell>
          <cell r="D49">
            <v>99.998099999999994</v>
          </cell>
          <cell r="E49">
            <v>99.998099999999994</v>
          </cell>
          <cell r="F49">
            <v>99.998099999999994</v>
          </cell>
          <cell r="G49">
            <v>99.998099999999994</v>
          </cell>
          <cell r="H49">
            <v>96.917900000000003</v>
          </cell>
          <cell r="I49">
            <v>96.917900000000003</v>
          </cell>
          <cell r="J49">
            <v>96.917900000000003</v>
          </cell>
          <cell r="K49">
            <v>96.917900000000003</v>
          </cell>
          <cell r="L49">
            <v>96.917900000000003</v>
          </cell>
          <cell r="M49">
            <v>96.917900000000003</v>
          </cell>
          <cell r="N49">
            <v>99.708299999999994</v>
          </cell>
          <cell r="O49">
            <v>99.708299999999994</v>
          </cell>
          <cell r="P49">
            <v>99.708299999999994</v>
          </cell>
          <cell r="Q49">
            <v>100.26390000000001</v>
          </cell>
          <cell r="R49">
            <v>100.26390000000001</v>
          </cell>
          <cell r="S49">
            <v>100.26390000000001</v>
          </cell>
          <cell r="T49">
            <v>100.26390000000001</v>
          </cell>
          <cell r="U49">
            <v>100.26390000000001</v>
          </cell>
          <cell r="V49">
            <v>99.885099999999994</v>
          </cell>
          <cell r="W49">
            <v>99.885099999999994</v>
          </cell>
          <cell r="X49">
            <v>99.885099999999994</v>
          </cell>
          <cell r="Y49">
            <v>99.885099999999994</v>
          </cell>
          <cell r="Z49">
            <v>98.662099999999995</v>
          </cell>
          <cell r="AA49">
            <v>98.662099999999995</v>
          </cell>
          <cell r="AB49">
            <v>98.662099999999995</v>
          </cell>
          <cell r="AC49">
            <v>98.662099999999995</v>
          </cell>
          <cell r="AD49">
            <v>98.662099999999995</v>
          </cell>
          <cell r="AE49">
            <v>100.8843</v>
          </cell>
          <cell r="AF49">
            <v>100.8843</v>
          </cell>
          <cell r="AG49">
            <v>100.8843</v>
          </cell>
          <cell r="AH49">
            <v>100.8843</v>
          </cell>
          <cell r="AI49">
            <v>100.8843</v>
          </cell>
          <cell r="AJ49">
            <v>100.8843</v>
          </cell>
        </row>
        <row r="50">
          <cell r="C50">
            <v>5.1715385999999999</v>
          </cell>
          <cell r="D50">
            <v>100.00069999999999</v>
          </cell>
          <cell r="E50">
            <v>100.0274</v>
          </cell>
          <cell r="F50">
            <v>98.311499999999995</v>
          </cell>
          <cell r="G50">
            <v>98.311499999999995</v>
          </cell>
          <cell r="H50">
            <v>100.00069999999999</v>
          </cell>
          <cell r="I50">
            <v>100.02930000000001</v>
          </cell>
          <cell r="J50">
            <v>100.02930000000001</v>
          </cell>
          <cell r="K50">
            <v>100.02930000000001</v>
          </cell>
          <cell r="L50">
            <v>100.02930000000001</v>
          </cell>
          <cell r="M50">
            <v>100.02930000000001</v>
          </cell>
          <cell r="N50">
            <v>100.02930000000001</v>
          </cell>
          <cell r="O50">
            <v>100.02930000000001</v>
          </cell>
          <cell r="P50">
            <v>100.02930000000001</v>
          </cell>
          <cell r="Q50">
            <v>100.02930000000001</v>
          </cell>
          <cell r="R50">
            <v>100.02930000000001</v>
          </cell>
          <cell r="S50">
            <v>100.02930000000001</v>
          </cell>
          <cell r="T50">
            <v>100.02930000000001</v>
          </cell>
          <cell r="U50">
            <v>100.02930000000001</v>
          </cell>
          <cell r="V50">
            <v>100.02930000000001</v>
          </cell>
          <cell r="W50">
            <v>100.0274</v>
          </cell>
          <cell r="X50">
            <v>100.0274</v>
          </cell>
          <cell r="Y50">
            <v>100.0274</v>
          </cell>
          <cell r="Z50">
            <v>100.0274</v>
          </cell>
          <cell r="AA50">
            <v>100.0274</v>
          </cell>
          <cell r="AB50">
            <v>100.0274</v>
          </cell>
          <cell r="AC50">
            <v>100.0274</v>
          </cell>
          <cell r="AD50">
            <v>100.0274</v>
          </cell>
          <cell r="AE50">
            <v>100.0274</v>
          </cell>
          <cell r="AF50">
            <v>100.0274</v>
          </cell>
          <cell r="AG50">
            <v>100.0274</v>
          </cell>
          <cell r="AH50">
            <v>100.0274</v>
          </cell>
          <cell r="AI50">
            <v>100.0274</v>
          </cell>
          <cell r="AJ50">
            <v>101.1484</v>
          </cell>
        </row>
        <row r="51">
          <cell r="C51">
            <v>1.6726212</v>
          </cell>
          <cell r="D51">
            <v>100.0013</v>
          </cell>
          <cell r="E51">
            <v>100.0013</v>
          </cell>
          <cell r="F51">
            <v>100.0013</v>
          </cell>
          <cell r="G51">
            <v>100.0013</v>
          </cell>
          <cell r="H51">
            <v>100.0013</v>
          </cell>
          <cell r="I51">
            <v>100.0013</v>
          </cell>
          <cell r="J51">
            <v>100.0013</v>
          </cell>
          <cell r="K51">
            <v>100.0013</v>
          </cell>
          <cell r="L51">
            <v>100.0013</v>
          </cell>
          <cell r="M51">
            <v>100.0013</v>
          </cell>
          <cell r="N51">
            <v>100.0013</v>
          </cell>
          <cell r="O51">
            <v>100.0013</v>
          </cell>
          <cell r="P51">
            <v>100.0013</v>
          </cell>
          <cell r="Q51">
            <v>100.0013</v>
          </cell>
          <cell r="R51">
            <v>101.6087</v>
          </cell>
          <cell r="S51">
            <v>101.6087</v>
          </cell>
          <cell r="T51">
            <v>101.6087</v>
          </cell>
          <cell r="U51">
            <v>101.6087</v>
          </cell>
          <cell r="V51">
            <v>101.6087</v>
          </cell>
          <cell r="W51">
            <v>101.6087</v>
          </cell>
          <cell r="X51">
            <v>101.6087</v>
          </cell>
          <cell r="Y51">
            <v>101.6087</v>
          </cell>
          <cell r="Z51">
            <v>101.6087</v>
          </cell>
          <cell r="AA51">
            <v>101.6087</v>
          </cell>
          <cell r="AB51">
            <v>101.6087</v>
          </cell>
          <cell r="AC51">
            <v>101.6087</v>
          </cell>
          <cell r="AD51">
            <v>101.6087</v>
          </cell>
          <cell r="AE51">
            <v>101.6087</v>
          </cell>
          <cell r="AF51">
            <v>101.6087</v>
          </cell>
          <cell r="AG51">
            <v>101.6087</v>
          </cell>
          <cell r="AH51">
            <v>106.8308</v>
          </cell>
          <cell r="AI51">
            <v>106.8308</v>
          </cell>
          <cell r="AJ51">
            <v>106.8308</v>
          </cell>
        </row>
        <row r="52">
          <cell r="C52">
            <v>1.0312403999999999</v>
          </cell>
          <cell r="D52">
            <v>100.0039</v>
          </cell>
          <cell r="E52">
            <v>100.0039</v>
          </cell>
          <cell r="F52">
            <v>100.0039</v>
          </cell>
          <cell r="G52">
            <v>100.0039</v>
          </cell>
          <cell r="H52">
            <v>100.0039</v>
          </cell>
          <cell r="I52">
            <v>100.0039</v>
          </cell>
          <cell r="J52">
            <v>100.0039</v>
          </cell>
          <cell r="K52">
            <v>100.0039</v>
          </cell>
          <cell r="L52">
            <v>100.0039</v>
          </cell>
          <cell r="M52">
            <v>100.0039</v>
          </cell>
          <cell r="N52">
            <v>100.0039</v>
          </cell>
          <cell r="O52">
            <v>100.0039</v>
          </cell>
          <cell r="P52">
            <v>100.0039</v>
          </cell>
          <cell r="Q52">
            <v>100.0039</v>
          </cell>
          <cell r="R52">
            <v>100.0039</v>
          </cell>
          <cell r="S52">
            <v>100.0039</v>
          </cell>
          <cell r="T52">
            <v>100.0039</v>
          </cell>
          <cell r="U52">
            <v>100.0039</v>
          </cell>
          <cell r="V52">
            <v>100.0039</v>
          </cell>
          <cell r="W52">
            <v>100.0039</v>
          </cell>
          <cell r="X52">
            <v>100.0039</v>
          </cell>
          <cell r="Y52">
            <v>100.0039</v>
          </cell>
          <cell r="Z52">
            <v>100.0039</v>
          </cell>
          <cell r="AA52">
            <v>100.0201</v>
          </cell>
          <cell r="AB52">
            <v>100.0201</v>
          </cell>
          <cell r="AC52">
            <v>100.0201</v>
          </cell>
          <cell r="AD52">
            <v>100.0201</v>
          </cell>
          <cell r="AE52">
            <v>100.0201</v>
          </cell>
          <cell r="AF52">
            <v>100.0201</v>
          </cell>
          <cell r="AG52">
            <v>100.0201</v>
          </cell>
          <cell r="AH52">
            <v>100.0201</v>
          </cell>
          <cell r="AI52">
            <v>100.0201</v>
          </cell>
          <cell r="AJ52">
            <v>100.0201</v>
          </cell>
        </row>
        <row r="53">
          <cell r="C53">
            <v>4.2475256000000003</v>
          </cell>
          <cell r="D53">
            <v>100.00060000000001</v>
          </cell>
          <cell r="E53">
            <v>100.00060000000001</v>
          </cell>
          <cell r="F53">
            <v>100.00060000000001</v>
          </cell>
          <cell r="G53">
            <v>100.00060000000001</v>
          </cell>
          <cell r="H53">
            <v>100.00060000000001</v>
          </cell>
          <cell r="I53">
            <v>100.00060000000001</v>
          </cell>
          <cell r="J53">
            <v>100.00060000000001</v>
          </cell>
          <cell r="K53">
            <v>81.419200000000004</v>
          </cell>
          <cell r="L53">
            <v>100.6981</v>
          </cell>
          <cell r="M53">
            <v>100.6981</v>
          </cell>
          <cell r="N53">
            <v>100.7047</v>
          </cell>
          <cell r="O53">
            <v>100.7047</v>
          </cell>
          <cell r="P53">
            <v>100.7047</v>
          </cell>
          <cell r="Q53">
            <v>100.7047</v>
          </cell>
          <cell r="R53">
            <v>100.7047</v>
          </cell>
          <cell r="S53">
            <v>100.7047</v>
          </cell>
          <cell r="T53">
            <v>100.7047</v>
          </cell>
          <cell r="U53">
            <v>100.7047</v>
          </cell>
          <cell r="V53">
            <v>100.7047</v>
          </cell>
          <cell r="W53">
            <v>100.7047</v>
          </cell>
          <cell r="X53">
            <v>100.6748</v>
          </cell>
          <cell r="Y53">
            <v>100.6748</v>
          </cell>
          <cell r="Z53">
            <v>100.6748</v>
          </cell>
          <cell r="AA53">
            <v>100.6748</v>
          </cell>
          <cell r="AB53">
            <v>100.6664</v>
          </cell>
          <cell r="AC53">
            <v>100.6664</v>
          </cell>
          <cell r="AD53">
            <v>100.6645</v>
          </cell>
          <cell r="AE53">
            <v>100.6645</v>
          </cell>
          <cell r="AF53">
            <v>100.6645</v>
          </cell>
          <cell r="AG53">
            <v>100.6645</v>
          </cell>
          <cell r="AH53">
            <v>100.6645</v>
          </cell>
          <cell r="AI53">
            <v>100.6645</v>
          </cell>
          <cell r="AJ53">
            <v>100.6645</v>
          </cell>
        </row>
        <row r="54">
          <cell r="C54">
            <v>162.00161320000001</v>
          </cell>
          <cell r="D54">
            <v>100</v>
          </cell>
          <cell r="E54">
            <v>100.1229</v>
          </cell>
          <cell r="F54">
            <v>101.3184</v>
          </cell>
          <cell r="G54">
            <v>99.316400000000002</v>
          </cell>
          <cell r="H54">
            <v>105.0223</v>
          </cell>
          <cell r="I54">
            <v>110.79640000000001</v>
          </cell>
          <cell r="J54">
            <v>108.87</v>
          </cell>
          <cell r="K54">
            <v>116.77</v>
          </cell>
          <cell r="L54">
            <v>111.02</v>
          </cell>
          <cell r="M54">
            <v>111.39</v>
          </cell>
          <cell r="N54">
            <v>107.21</v>
          </cell>
          <cell r="O54">
            <v>109.04</v>
          </cell>
          <cell r="P54">
            <v>117.07</v>
          </cell>
          <cell r="Q54">
            <v>127.59</v>
          </cell>
          <cell r="R54">
            <v>113.62</v>
          </cell>
          <cell r="S54">
            <v>115.4044</v>
          </cell>
          <cell r="T54">
            <v>116.4709</v>
          </cell>
          <cell r="U54">
            <v>111.6576</v>
          </cell>
          <cell r="V54">
            <v>111.6473</v>
          </cell>
          <cell r="W54">
            <v>116.2838</v>
          </cell>
          <cell r="X54">
            <v>121.30929999999999</v>
          </cell>
          <cell r="Y54">
            <v>127.9455</v>
          </cell>
          <cell r="Z54">
            <v>129.2133</v>
          </cell>
          <cell r="AA54">
            <v>136.0445</v>
          </cell>
          <cell r="AB54">
            <v>133.995</v>
          </cell>
          <cell r="AC54">
            <v>131.803</v>
          </cell>
          <cell r="AD54">
            <v>135.60890000000001</v>
          </cell>
          <cell r="AE54">
            <v>135.8929</v>
          </cell>
          <cell r="AF54">
            <v>135.92599999999999</v>
          </cell>
          <cell r="AG54">
            <v>137.2182</v>
          </cell>
          <cell r="AH54">
            <v>132.00790000000001</v>
          </cell>
          <cell r="AI54">
            <v>132.21889999999999</v>
          </cell>
          <cell r="AJ54">
            <v>142.27029999999999</v>
          </cell>
        </row>
        <row r="55">
          <cell r="C55">
            <v>35.829292000000002</v>
          </cell>
          <cell r="D55">
            <v>100</v>
          </cell>
          <cell r="E55">
            <v>100.6126</v>
          </cell>
          <cell r="F55">
            <v>100.60599999999999</v>
          </cell>
          <cell r="G55">
            <v>101.1476</v>
          </cell>
          <cell r="H55">
            <v>102.3861</v>
          </cell>
          <cell r="I55">
            <v>94.843299999999999</v>
          </cell>
          <cell r="J55">
            <v>96.691999999999993</v>
          </cell>
          <cell r="K55">
            <v>99.871099999999998</v>
          </cell>
          <cell r="L55">
            <v>97.859899999999996</v>
          </cell>
          <cell r="M55">
            <v>98.266599999999997</v>
          </cell>
          <cell r="N55">
            <v>98.038399999999996</v>
          </cell>
          <cell r="O55">
            <v>96.849400000000003</v>
          </cell>
          <cell r="P55">
            <v>102.479</v>
          </cell>
          <cell r="Q55">
            <v>114.7041</v>
          </cell>
          <cell r="R55">
            <v>128.18</v>
          </cell>
          <cell r="S55">
            <v>122.4363</v>
          </cell>
          <cell r="T55">
            <v>126.92270000000001</v>
          </cell>
          <cell r="U55">
            <v>117.4783</v>
          </cell>
          <cell r="V55">
            <v>119.2015</v>
          </cell>
          <cell r="W55">
            <v>120.7175</v>
          </cell>
          <cell r="X55">
            <v>129.87</v>
          </cell>
          <cell r="Y55">
            <v>131.39670000000001</v>
          </cell>
          <cell r="Z55">
            <v>136.72649999999999</v>
          </cell>
          <cell r="AA55">
            <v>136.83699999999999</v>
          </cell>
          <cell r="AB55">
            <v>123.78489999999999</v>
          </cell>
          <cell r="AC55">
            <v>123.21639999999999</v>
          </cell>
          <cell r="AD55">
            <v>135.4128</v>
          </cell>
          <cell r="AE55">
            <v>140.9058</v>
          </cell>
          <cell r="AF55">
            <v>135.56540000000001</v>
          </cell>
          <cell r="AG55">
            <v>139.75819999999999</v>
          </cell>
          <cell r="AH55">
            <v>147.03620000000001</v>
          </cell>
          <cell r="AI55">
            <v>140.2287</v>
          </cell>
          <cell r="AJ55">
            <v>174.00409999999999</v>
          </cell>
        </row>
        <row r="56">
          <cell r="C56">
            <v>4.7974686999999996</v>
          </cell>
          <cell r="D56">
            <v>99.999300000000005</v>
          </cell>
          <cell r="E56">
            <v>104.51430000000001</v>
          </cell>
          <cell r="F56">
            <v>106.4855</v>
          </cell>
          <cell r="G56">
            <v>106.5326</v>
          </cell>
          <cell r="H56">
            <v>106.52500000000001</v>
          </cell>
          <cell r="I56">
            <v>107.8095</v>
          </cell>
          <cell r="J56">
            <v>106.99939999999999</v>
          </cell>
          <cell r="K56">
            <v>106.1109</v>
          </cell>
          <cell r="L56">
            <v>106.575</v>
          </cell>
          <cell r="M56">
            <v>107.6735</v>
          </cell>
          <cell r="N56">
            <v>107.9491</v>
          </cell>
          <cell r="O56">
            <v>117.0694</v>
          </cell>
          <cell r="P56">
            <v>118.15</v>
          </cell>
          <cell r="Q56">
            <v>118.70869999999999</v>
          </cell>
          <cell r="R56">
            <v>109.72790000000001</v>
          </cell>
          <cell r="S56">
            <v>110.69629999999999</v>
          </cell>
          <cell r="T56">
            <v>111.3708</v>
          </cell>
          <cell r="U56">
            <v>111.95829999999999</v>
          </cell>
          <cell r="V56">
            <v>110.2336</v>
          </cell>
          <cell r="W56">
            <v>110.14619999999999</v>
          </cell>
          <cell r="X56">
            <v>109.82640000000001</v>
          </cell>
          <cell r="Y56">
            <v>114.57429999999999</v>
          </cell>
          <cell r="Z56">
            <v>116.2221</v>
          </cell>
          <cell r="AA56">
            <v>114.40649999999999</v>
          </cell>
          <cell r="AB56">
            <v>114.1867</v>
          </cell>
          <cell r="AC56">
            <v>115.5247</v>
          </cell>
          <cell r="AD56">
            <v>120.4652</v>
          </cell>
          <cell r="AE56">
            <v>119.9064</v>
          </cell>
          <cell r="AF56">
            <v>125.89709999999999</v>
          </cell>
          <cell r="AG56">
            <v>125.9859</v>
          </cell>
          <cell r="AH56">
            <v>125.67619999999999</v>
          </cell>
          <cell r="AI56">
            <v>119.88630000000001</v>
          </cell>
          <cell r="AJ56">
            <v>120.6645</v>
          </cell>
        </row>
        <row r="57">
          <cell r="C57">
            <v>43.446662699999997</v>
          </cell>
          <cell r="D57">
            <v>99.999899999999997</v>
          </cell>
          <cell r="E57">
            <v>97.903499999999994</v>
          </cell>
          <cell r="F57">
            <v>100.3186</v>
          </cell>
          <cell r="G57">
            <v>102.2983</v>
          </cell>
          <cell r="H57">
            <v>102.2983</v>
          </cell>
          <cell r="I57">
            <v>104.22</v>
          </cell>
          <cell r="J57">
            <v>106.08110000000001</v>
          </cell>
          <cell r="K57">
            <v>112.1318</v>
          </cell>
          <cell r="L57">
            <v>113.2008</v>
          </cell>
          <cell r="M57">
            <v>110.9543</v>
          </cell>
          <cell r="N57">
            <v>103.5517</v>
          </cell>
          <cell r="O57">
            <v>105.9966</v>
          </cell>
          <cell r="P57">
            <v>111.1986</v>
          </cell>
          <cell r="Q57">
            <v>111.14879999999999</v>
          </cell>
          <cell r="R57">
            <v>111.46</v>
          </cell>
          <cell r="S57">
            <v>96.887200000000007</v>
          </cell>
          <cell r="T57">
            <v>95.550299999999993</v>
          </cell>
          <cell r="U57">
            <v>96.145499999999998</v>
          </cell>
          <cell r="V57">
            <v>96.611400000000003</v>
          </cell>
          <cell r="W57">
            <v>109.56699999999999</v>
          </cell>
          <cell r="X57">
            <v>115.2711</v>
          </cell>
          <cell r="Y57">
            <v>122.6683</v>
          </cell>
          <cell r="Z57">
            <v>124.6662</v>
          </cell>
          <cell r="AA57">
            <v>150.42519999999999</v>
          </cell>
          <cell r="AB57">
            <v>156.0436</v>
          </cell>
          <cell r="AC57">
            <v>139.8991</v>
          </cell>
          <cell r="AD57">
            <v>133.9984</v>
          </cell>
          <cell r="AE57">
            <v>136.42570000000001</v>
          </cell>
          <cell r="AF57">
            <v>140.17840000000001</v>
          </cell>
          <cell r="AG57">
            <v>138.51849999999999</v>
          </cell>
          <cell r="AH57">
            <v>129.86859999999999</v>
          </cell>
          <cell r="AI57">
            <v>128.12309999999999</v>
          </cell>
          <cell r="AJ57">
            <v>129.7013</v>
          </cell>
        </row>
        <row r="58">
          <cell r="C58">
            <v>12.914282500000001</v>
          </cell>
          <cell r="D58">
            <v>99.999899999999997</v>
          </cell>
          <cell r="E58">
            <v>104.988</v>
          </cell>
          <cell r="F58">
            <v>108.80540000000001</v>
          </cell>
          <cell r="G58">
            <v>109.18680000000001</v>
          </cell>
          <cell r="H58">
            <v>108.2176</v>
          </cell>
          <cell r="I58">
            <v>112.2413</v>
          </cell>
          <cell r="J58">
            <v>111.9851</v>
          </cell>
          <cell r="K58">
            <v>123.20529999999999</v>
          </cell>
          <cell r="L58">
            <v>124.0412</v>
          </cell>
          <cell r="M58">
            <v>124.4859</v>
          </cell>
          <cell r="N58">
            <v>120.30329999999999</v>
          </cell>
          <cell r="O58">
            <v>121.81059999999999</v>
          </cell>
          <cell r="P58">
            <v>120.69710000000001</v>
          </cell>
          <cell r="Q58">
            <v>120.07129999999999</v>
          </cell>
          <cell r="R58">
            <v>130.22569999999999</v>
          </cell>
          <cell r="S58">
            <v>133.2398</v>
          </cell>
          <cell r="T58">
            <v>132.18719999999999</v>
          </cell>
          <cell r="U58">
            <v>131.99</v>
          </cell>
          <cell r="V58">
            <v>132.2792</v>
          </cell>
          <cell r="W58">
            <v>138.85659999999999</v>
          </cell>
          <cell r="X58">
            <v>138.8415</v>
          </cell>
          <cell r="Y58">
            <v>139.8476</v>
          </cell>
          <cell r="Z58">
            <v>139.7817</v>
          </cell>
          <cell r="AA58">
            <v>148.10120000000001</v>
          </cell>
          <cell r="AB58">
            <v>148.2029</v>
          </cell>
          <cell r="AC58">
            <v>150.62020000000001</v>
          </cell>
          <cell r="AD58">
            <v>150.69649999999999</v>
          </cell>
          <cell r="AE58">
            <v>154.3492</v>
          </cell>
          <cell r="AF58">
            <v>154.3279</v>
          </cell>
          <cell r="AG58">
            <v>158.809</v>
          </cell>
          <cell r="AH58">
            <v>161.72</v>
          </cell>
          <cell r="AI58">
            <v>167.41990000000001</v>
          </cell>
          <cell r="AJ58">
            <v>177.9349</v>
          </cell>
        </row>
        <row r="59">
          <cell r="C59">
            <v>11.869693</v>
          </cell>
          <cell r="D59">
            <v>99.999899999999997</v>
          </cell>
          <cell r="E59">
            <v>95.334500000000006</v>
          </cell>
          <cell r="F59">
            <v>94.545599999999993</v>
          </cell>
          <cell r="G59">
            <v>94.903199999999998</v>
          </cell>
          <cell r="H59">
            <v>97.798500000000004</v>
          </cell>
          <cell r="I59">
            <v>97.715599999999995</v>
          </cell>
          <cell r="J59">
            <v>97.755200000000002</v>
          </cell>
          <cell r="K59">
            <v>94.996899999999997</v>
          </cell>
          <cell r="L59">
            <v>100.7488</v>
          </cell>
          <cell r="M59">
            <v>98.014799999999994</v>
          </cell>
          <cell r="N59">
            <v>98.253699999999995</v>
          </cell>
          <cell r="O59">
            <v>96.731399999999994</v>
          </cell>
          <cell r="P59">
            <v>100.7837</v>
          </cell>
          <cell r="Q59">
            <v>97.354200000000006</v>
          </cell>
          <cell r="R59">
            <v>102.0232</v>
          </cell>
          <cell r="S59">
            <v>91.706100000000006</v>
          </cell>
          <cell r="T59">
            <v>99.771799999999999</v>
          </cell>
          <cell r="U59">
            <v>95.606899999999996</v>
          </cell>
          <cell r="V59">
            <v>96.606300000000005</v>
          </cell>
          <cell r="W59">
            <v>110.4482</v>
          </cell>
          <cell r="X59">
            <v>115.0956</v>
          </cell>
          <cell r="Y59">
            <v>110.7071</v>
          </cell>
          <cell r="Z59">
            <v>113.1335</v>
          </cell>
          <cell r="AA59">
            <v>118.2159</v>
          </cell>
          <cell r="AB59">
            <v>121.7931</v>
          </cell>
          <cell r="AC59">
            <v>120.5484</v>
          </cell>
          <cell r="AD59">
            <v>116.8571</v>
          </cell>
          <cell r="AE59">
            <v>113.3471</v>
          </cell>
          <cell r="AF59">
            <v>115.2921</v>
          </cell>
          <cell r="AG59">
            <v>111.9789</v>
          </cell>
          <cell r="AH59">
            <v>108.4585</v>
          </cell>
          <cell r="AI59">
            <v>107.9669</v>
          </cell>
          <cell r="AJ59">
            <v>109.1833</v>
          </cell>
        </row>
        <row r="60">
          <cell r="C60">
            <v>3.0107699000000001</v>
          </cell>
          <cell r="D60">
            <v>99.998999999999995</v>
          </cell>
          <cell r="E60">
            <v>99.998999999999995</v>
          </cell>
          <cell r="F60">
            <v>99.998999999999995</v>
          </cell>
          <cell r="G60">
            <v>99.998999999999995</v>
          </cell>
          <cell r="H60">
            <v>99.998999999999995</v>
          </cell>
          <cell r="I60">
            <v>99.998999999999995</v>
          </cell>
          <cell r="J60">
            <v>99.998999999999995</v>
          </cell>
          <cell r="K60">
            <v>99.998999999999995</v>
          </cell>
          <cell r="L60">
            <v>99.998999999999995</v>
          </cell>
          <cell r="M60">
            <v>99.962800000000001</v>
          </cell>
          <cell r="N60">
            <v>97.438800000000001</v>
          </cell>
          <cell r="O60">
            <v>98.112899999999996</v>
          </cell>
          <cell r="P60">
            <v>99.458600000000004</v>
          </cell>
          <cell r="Q60">
            <v>103.1006</v>
          </cell>
          <cell r="R60">
            <v>105.52200000000001</v>
          </cell>
          <cell r="S60">
            <v>104.3357</v>
          </cell>
          <cell r="T60">
            <v>93.943899999999999</v>
          </cell>
          <cell r="U60">
            <v>96.284700000000001</v>
          </cell>
          <cell r="V60">
            <v>94.845699999999994</v>
          </cell>
          <cell r="W60">
            <v>96.730500000000006</v>
          </cell>
          <cell r="X60">
            <v>98.126300000000001</v>
          </cell>
          <cell r="Y60">
            <v>95.822000000000003</v>
          </cell>
          <cell r="Z60">
            <v>95.874300000000005</v>
          </cell>
          <cell r="AA60">
            <v>96.429299999999998</v>
          </cell>
          <cell r="AB60">
            <v>96.807900000000004</v>
          </cell>
          <cell r="AC60">
            <v>96.786299999999997</v>
          </cell>
          <cell r="AD60">
            <v>96.786299999999997</v>
          </cell>
          <cell r="AE60">
            <v>95.350899999999996</v>
          </cell>
          <cell r="AF60">
            <v>95.863299999999995</v>
          </cell>
          <cell r="AG60">
            <v>97.150199999999998</v>
          </cell>
          <cell r="AH60">
            <v>98.369699999999995</v>
          </cell>
          <cell r="AI60">
            <v>100.2225</v>
          </cell>
          <cell r="AJ60">
            <v>96.311499999999995</v>
          </cell>
        </row>
        <row r="61">
          <cell r="C61">
            <v>46.765129600000002</v>
          </cell>
          <cell r="D61">
            <v>100.0001</v>
          </cell>
          <cell r="E61">
            <v>101.2478</v>
          </cell>
          <cell r="F61">
            <v>101.8314</v>
          </cell>
          <cell r="G61">
            <v>92.412300000000002</v>
          </cell>
          <cell r="H61">
            <v>110.7634</v>
          </cell>
          <cell r="I61">
            <v>133.4562</v>
          </cell>
          <cell r="J61">
            <v>123.7719</v>
          </cell>
          <cell r="K61">
            <v>140.77019999999999</v>
          </cell>
          <cell r="L61">
            <v>119.6656</v>
          </cell>
          <cell r="M61">
            <v>123.20820000000001</v>
          </cell>
          <cell r="N61">
            <v>117.5463</v>
          </cell>
          <cell r="O61">
            <v>121.5172</v>
          </cell>
          <cell r="P61">
            <v>139.24940000000001</v>
          </cell>
          <cell r="Q61">
            <v>166.2071</v>
          </cell>
          <cell r="R61">
            <v>103.94119999999999</v>
          </cell>
          <cell r="S61">
            <v>129.83879999999999</v>
          </cell>
          <cell r="T61">
            <v>129.83879999999999</v>
          </cell>
          <cell r="U61">
            <v>120.74809999999999</v>
          </cell>
          <cell r="V61">
            <v>118.92570000000001</v>
          </cell>
          <cell r="W61">
            <v>116.34010000000001</v>
          </cell>
          <cell r="X61">
            <v>120.2016</v>
          </cell>
          <cell r="Y61">
            <v>135.62100000000001</v>
          </cell>
          <cell r="Z61">
            <v>133.22720000000001</v>
          </cell>
          <cell r="AA61">
            <v>129.43899999999999</v>
          </cell>
          <cell r="AB61">
            <v>126.2086</v>
          </cell>
          <cell r="AC61">
            <v>133.53809999999999</v>
          </cell>
          <cell r="AD61">
            <v>143.26679999999999</v>
          </cell>
          <cell r="AE61">
            <v>137.55250000000001</v>
          </cell>
          <cell r="AF61">
            <v>137.2165</v>
          </cell>
          <cell r="AG61">
            <v>139.5343</v>
          </cell>
          <cell r="AH61">
            <v>124.5492</v>
          </cell>
          <cell r="AI61">
            <v>130.68379999999999</v>
          </cell>
          <cell r="AJ61">
            <v>134.4846</v>
          </cell>
        </row>
        <row r="62">
          <cell r="C62">
            <v>3.3683147999999998</v>
          </cell>
          <cell r="D62">
            <v>100.0004</v>
          </cell>
          <cell r="E62">
            <v>100.0004</v>
          </cell>
          <cell r="F62">
            <v>103.6503</v>
          </cell>
          <cell r="G62">
            <v>104.0476</v>
          </cell>
          <cell r="H62">
            <v>104.0476</v>
          </cell>
          <cell r="I62">
            <v>105.1733</v>
          </cell>
          <cell r="J62">
            <v>105.1733</v>
          </cell>
          <cell r="K62">
            <v>105.1733</v>
          </cell>
          <cell r="L62">
            <v>105.1733</v>
          </cell>
          <cell r="M62">
            <v>105.1733</v>
          </cell>
          <cell r="N62">
            <v>97.539400000000001</v>
          </cell>
          <cell r="O62">
            <v>97.539400000000001</v>
          </cell>
          <cell r="P62">
            <v>97.539400000000001</v>
          </cell>
          <cell r="Q62">
            <v>110.5762</v>
          </cell>
          <cell r="R62">
            <v>110.7784</v>
          </cell>
          <cell r="S62">
            <v>110.7784</v>
          </cell>
          <cell r="T62">
            <v>115.5339</v>
          </cell>
          <cell r="U62">
            <v>115.5339</v>
          </cell>
          <cell r="V62">
            <v>115.1161</v>
          </cell>
          <cell r="W62">
            <v>115.2197</v>
          </cell>
          <cell r="X62">
            <v>115.2653</v>
          </cell>
          <cell r="Y62">
            <v>115.61190000000001</v>
          </cell>
          <cell r="Z62">
            <v>116.6661</v>
          </cell>
          <cell r="AA62">
            <v>116.6604</v>
          </cell>
          <cell r="AB62">
            <v>116.2851</v>
          </cell>
          <cell r="AC62">
            <v>116.6176</v>
          </cell>
          <cell r="AD62">
            <v>116.65170000000001</v>
          </cell>
          <cell r="AE62">
            <v>120.3503</v>
          </cell>
          <cell r="AF62">
            <v>119.2467</v>
          </cell>
          <cell r="AG62">
            <v>119.2467</v>
          </cell>
          <cell r="AH62">
            <v>111.4541</v>
          </cell>
          <cell r="AI62">
            <v>117.8289</v>
          </cell>
          <cell r="AJ62">
            <v>126.6413</v>
          </cell>
        </row>
        <row r="63">
          <cell r="C63">
            <v>39.1160821</v>
          </cell>
          <cell r="D63">
            <v>99.999899999999997</v>
          </cell>
          <cell r="E63">
            <v>99.999899999999997</v>
          </cell>
          <cell r="F63">
            <v>99.999899999999997</v>
          </cell>
          <cell r="G63">
            <v>102.18899999999999</v>
          </cell>
          <cell r="H63">
            <v>100.3411</v>
          </cell>
          <cell r="I63">
            <v>101.25449999999999</v>
          </cell>
          <cell r="J63">
            <v>101.23</v>
          </cell>
          <cell r="K63">
            <v>99.19</v>
          </cell>
          <cell r="L63">
            <v>103.89</v>
          </cell>
          <cell r="M63">
            <v>103.43</v>
          </cell>
          <cell r="N63">
            <v>109.03</v>
          </cell>
          <cell r="O63">
            <v>110.23</v>
          </cell>
          <cell r="P63">
            <v>109.85</v>
          </cell>
          <cell r="Q63">
            <v>109.85</v>
          </cell>
          <cell r="R63">
            <v>114.96</v>
          </cell>
          <cell r="S63">
            <v>115.34310000000001</v>
          </cell>
          <cell r="T63">
            <v>117.1893</v>
          </cell>
          <cell r="U63">
            <v>117.3421</v>
          </cell>
          <cell r="V63">
            <v>118.0027</v>
          </cell>
          <cell r="W63">
            <v>119.2748</v>
          </cell>
          <cell r="X63">
            <v>126.40309999999999</v>
          </cell>
          <cell r="Y63">
            <v>118.31</v>
          </cell>
          <cell r="Z63">
            <v>122.3605</v>
          </cell>
          <cell r="AA63">
            <v>127.11199999999999</v>
          </cell>
          <cell r="AB63">
            <v>127.33799999999999</v>
          </cell>
          <cell r="AC63">
            <v>127.7871</v>
          </cell>
          <cell r="AD63">
            <v>123.80110000000001</v>
          </cell>
          <cell r="AE63">
            <v>123.80110000000001</v>
          </cell>
          <cell r="AF63">
            <v>125.28100000000001</v>
          </cell>
          <cell r="AG63">
            <v>126.73260000000001</v>
          </cell>
          <cell r="AH63">
            <v>133.00640000000001</v>
          </cell>
          <cell r="AI63">
            <v>136.5558</v>
          </cell>
          <cell r="AJ63">
            <v>136.44829999999999</v>
          </cell>
        </row>
        <row r="64">
          <cell r="C64">
            <v>3.4363668000000001</v>
          </cell>
          <cell r="D64">
            <v>99.998999999999995</v>
          </cell>
          <cell r="E64">
            <v>99.998999999999995</v>
          </cell>
          <cell r="F64">
            <v>99.998999999999995</v>
          </cell>
          <cell r="G64">
            <v>100.12139999999999</v>
          </cell>
          <cell r="H64">
            <v>104.9599</v>
          </cell>
          <cell r="I64">
            <v>115.3573</v>
          </cell>
          <cell r="J64">
            <v>115.092</v>
          </cell>
          <cell r="K64">
            <v>61.9968</v>
          </cell>
          <cell r="L64">
            <v>115.47669999999999</v>
          </cell>
          <cell r="M64">
            <v>110.25279999999999</v>
          </cell>
          <cell r="N64">
            <v>110.5274</v>
          </cell>
          <cell r="O64">
            <v>95.627799999999993</v>
          </cell>
          <cell r="P64">
            <v>95.627799999999993</v>
          </cell>
          <cell r="Q64">
            <v>95.627799999999993</v>
          </cell>
          <cell r="R64">
            <v>134.72210000000001</v>
          </cell>
          <cell r="S64">
            <v>134.72210000000001</v>
          </cell>
          <cell r="T64">
            <v>144.78980000000001</v>
          </cell>
          <cell r="U64">
            <v>146.52930000000001</v>
          </cell>
          <cell r="V64">
            <v>145.54300000000001</v>
          </cell>
          <cell r="W64">
            <v>136.73759999999999</v>
          </cell>
          <cell r="X64">
            <v>135.91630000000001</v>
          </cell>
          <cell r="Y64">
            <v>135.73650000000001</v>
          </cell>
          <cell r="Z64">
            <v>135.2688</v>
          </cell>
          <cell r="AA64">
            <v>181.9443</v>
          </cell>
          <cell r="AB64">
            <v>184.45410000000001</v>
          </cell>
          <cell r="AC64">
            <v>189.56649999999999</v>
          </cell>
          <cell r="AD64">
            <v>143.82159999999999</v>
          </cell>
          <cell r="AE64">
            <v>143.82159999999999</v>
          </cell>
          <cell r="AF64">
            <v>160.9162</v>
          </cell>
          <cell r="AG64">
            <v>177.82</v>
          </cell>
          <cell r="AH64">
            <v>177.82</v>
          </cell>
          <cell r="AI64">
            <v>177.82</v>
          </cell>
          <cell r="AJ64">
            <v>176.5967</v>
          </cell>
        </row>
        <row r="65">
          <cell r="C65">
            <v>35.679715299999998</v>
          </cell>
          <cell r="D65">
            <v>100</v>
          </cell>
          <cell r="E65">
            <v>100</v>
          </cell>
          <cell r="F65">
            <v>100</v>
          </cell>
          <cell r="G65">
            <v>102.38809999999999</v>
          </cell>
          <cell r="H65">
            <v>99.896199999999993</v>
          </cell>
          <cell r="I65">
            <v>99.896199999999993</v>
          </cell>
          <cell r="J65">
            <v>99.896199999999993</v>
          </cell>
          <cell r="K65">
            <v>102.77330000000001</v>
          </cell>
          <cell r="L65">
            <v>102.77330000000001</v>
          </cell>
          <cell r="M65">
            <v>102.77330000000001</v>
          </cell>
          <cell r="N65">
            <v>108.8912</v>
          </cell>
          <cell r="O65">
            <v>111.6322</v>
          </cell>
          <cell r="P65">
            <v>111.2226</v>
          </cell>
          <cell r="Q65">
            <v>111.2226</v>
          </cell>
          <cell r="R65">
            <v>113.06100000000001</v>
          </cell>
          <cell r="S65">
            <v>113.47669999999999</v>
          </cell>
          <cell r="T65">
            <v>114.53100000000001</v>
          </cell>
          <cell r="U65">
            <v>114.53100000000001</v>
          </cell>
          <cell r="V65">
            <v>115.3502</v>
          </cell>
          <cell r="W65">
            <v>117.5929</v>
          </cell>
          <cell r="X65">
            <v>125.48690000000001</v>
          </cell>
          <cell r="Y65">
            <v>116.63160000000001</v>
          </cell>
          <cell r="Z65">
            <v>121.1173</v>
          </cell>
          <cell r="AA65">
            <v>121.831</v>
          </cell>
          <cell r="AB65">
            <v>121.837</v>
          </cell>
          <cell r="AC65">
            <v>121.837</v>
          </cell>
          <cell r="AD65">
            <v>121.8729</v>
          </cell>
          <cell r="AE65">
            <v>121.8729</v>
          </cell>
          <cell r="AF65">
            <v>121.8489</v>
          </cell>
          <cell r="AG65">
            <v>121.81229999999999</v>
          </cell>
          <cell r="AH65">
            <v>128.69030000000001</v>
          </cell>
          <cell r="AI65">
            <v>132.58150000000001</v>
          </cell>
          <cell r="AJ65">
            <v>132.58150000000001</v>
          </cell>
        </row>
        <row r="66">
          <cell r="C66">
            <v>59.219326899999999</v>
          </cell>
          <cell r="D66">
            <v>99.999700000000004</v>
          </cell>
          <cell r="E66">
            <v>98.530500000000004</v>
          </cell>
          <cell r="F66">
            <v>97.945800000000006</v>
          </cell>
          <cell r="G66">
            <v>100.3604</v>
          </cell>
          <cell r="H66">
            <v>100.50709999999999</v>
          </cell>
          <cell r="I66">
            <v>98.465100000000007</v>
          </cell>
          <cell r="J66">
            <v>98.29</v>
          </cell>
          <cell r="K66">
            <v>94.19</v>
          </cell>
          <cell r="L66">
            <v>100.88</v>
          </cell>
          <cell r="M66">
            <v>100.97</v>
          </cell>
          <cell r="N66">
            <v>102.33</v>
          </cell>
          <cell r="O66">
            <v>111.74</v>
          </cell>
          <cell r="P66">
            <v>108.27</v>
          </cell>
          <cell r="Q66">
            <v>106.15</v>
          </cell>
          <cell r="R66">
            <v>106.06</v>
          </cell>
          <cell r="S66">
            <v>103.1953</v>
          </cell>
          <cell r="T66">
            <v>102.22110000000001</v>
          </cell>
          <cell r="U66">
            <v>103.1922</v>
          </cell>
          <cell r="V66">
            <v>105.12439999999999</v>
          </cell>
          <cell r="W66">
            <v>102.78789999999999</v>
          </cell>
          <cell r="X66">
            <v>109.3573</v>
          </cell>
          <cell r="Y66">
            <v>104.5194</v>
          </cell>
          <cell r="Z66">
            <v>107.2693</v>
          </cell>
          <cell r="AA66">
            <v>111.36279999999999</v>
          </cell>
          <cell r="AB66">
            <v>113.2099</v>
          </cell>
          <cell r="AC66">
            <v>112.4117</v>
          </cell>
          <cell r="AD66">
            <v>112.91800000000001</v>
          </cell>
          <cell r="AE66">
            <v>114.5675</v>
          </cell>
          <cell r="AF66">
            <v>116.25320000000001</v>
          </cell>
          <cell r="AG66">
            <v>113.64790000000001</v>
          </cell>
          <cell r="AH66">
            <v>115.57729999999999</v>
          </cell>
          <cell r="AI66">
            <v>115.7649</v>
          </cell>
          <cell r="AJ66">
            <v>115.05029999999999</v>
          </cell>
        </row>
        <row r="67">
          <cell r="C67">
            <v>2.2900554999999998</v>
          </cell>
          <cell r="D67">
            <v>99.998099999999994</v>
          </cell>
          <cell r="E67">
            <v>101.3653</v>
          </cell>
          <cell r="F67">
            <v>101.3653</v>
          </cell>
          <cell r="G67">
            <v>96.1066</v>
          </cell>
          <cell r="H67">
            <v>98.0274</v>
          </cell>
          <cell r="I67">
            <v>95.248800000000003</v>
          </cell>
          <cell r="J67">
            <v>89.1554</v>
          </cell>
          <cell r="K67">
            <v>84.349000000000004</v>
          </cell>
          <cell r="L67">
            <v>90.639399999999995</v>
          </cell>
          <cell r="M67">
            <v>102.60809999999999</v>
          </cell>
          <cell r="N67">
            <v>108.3027</v>
          </cell>
          <cell r="O67">
            <v>77.638000000000005</v>
          </cell>
          <cell r="P67">
            <v>83.319599999999994</v>
          </cell>
          <cell r="Q67">
            <v>77.433999999999997</v>
          </cell>
          <cell r="R67">
            <v>84.594399999999993</v>
          </cell>
          <cell r="S67">
            <v>86.565399999999997</v>
          </cell>
          <cell r="T67">
            <v>82.004599999999996</v>
          </cell>
          <cell r="U67">
            <v>77.687200000000004</v>
          </cell>
          <cell r="V67">
            <v>71.069800000000001</v>
          </cell>
          <cell r="W67">
            <v>72.405100000000004</v>
          </cell>
          <cell r="X67">
            <v>75.819699999999997</v>
          </cell>
          <cell r="Y67">
            <v>73.200900000000004</v>
          </cell>
          <cell r="Z67">
            <v>77.200999999999993</v>
          </cell>
          <cell r="AA67">
            <v>77.200999999999993</v>
          </cell>
          <cell r="AB67">
            <v>108.5226</v>
          </cell>
          <cell r="AC67">
            <v>95.025000000000006</v>
          </cell>
          <cell r="AD67">
            <v>94.991799999999998</v>
          </cell>
          <cell r="AE67">
            <v>97.117500000000007</v>
          </cell>
          <cell r="AF67">
            <v>88.254400000000004</v>
          </cell>
          <cell r="AG67">
            <v>68.062899999999999</v>
          </cell>
          <cell r="AH67">
            <v>65.444400000000002</v>
          </cell>
          <cell r="AI67">
            <v>65.704099999999997</v>
          </cell>
          <cell r="AJ67">
            <v>65.704099999999997</v>
          </cell>
        </row>
        <row r="68">
          <cell r="C68">
            <v>1.8769207999999999</v>
          </cell>
          <cell r="D68">
            <v>100.00109999999999</v>
          </cell>
          <cell r="E68">
            <v>100.00109999999999</v>
          </cell>
          <cell r="F68">
            <v>100.00109999999999</v>
          </cell>
          <cell r="G68">
            <v>103.2367</v>
          </cell>
          <cell r="H68">
            <v>110.9464</v>
          </cell>
          <cell r="I68">
            <v>103.9228</v>
          </cell>
          <cell r="J68">
            <v>103.9228</v>
          </cell>
          <cell r="K68">
            <v>30.4375</v>
          </cell>
          <cell r="L68">
            <v>114.991</v>
          </cell>
          <cell r="M68">
            <v>114.991</v>
          </cell>
          <cell r="N68">
            <v>107.4115</v>
          </cell>
          <cell r="O68">
            <v>116.6349</v>
          </cell>
          <cell r="P68">
            <v>128.56360000000001</v>
          </cell>
          <cell r="Q68">
            <v>128.56360000000001</v>
          </cell>
          <cell r="R68">
            <v>141.98259999999999</v>
          </cell>
          <cell r="S68">
            <v>141.61000000000001</v>
          </cell>
          <cell r="T68">
            <v>145.79669999999999</v>
          </cell>
          <cell r="U68">
            <v>145.79669999999999</v>
          </cell>
          <cell r="V68">
            <v>146.34059999999999</v>
          </cell>
          <cell r="W68">
            <v>135.16130000000001</v>
          </cell>
          <cell r="X68">
            <v>132.78039999999999</v>
          </cell>
          <cell r="Y68">
            <v>130.46539999999999</v>
          </cell>
          <cell r="Z68">
            <v>123.5478</v>
          </cell>
          <cell r="AA68">
            <v>125.3686</v>
          </cell>
          <cell r="AB68">
            <v>130.9479</v>
          </cell>
          <cell r="AC68">
            <v>128.32990000000001</v>
          </cell>
          <cell r="AD68">
            <v>128.32990000000001</v>
          </cell>
          <cell r="AE68">
            <v>127.7145</v>
          </cell>
          <cell r="AF68">
            <v>143.66380000000001</v>
          </cell>
          <cell r="AG68">
            <v>150.48910000000001</v>
          </cell>
          <cell r="AH68">
            <v>150.48910000000001</v>
          </cell>
          <cell r="AI68">
            <v>148.3115</v>
          </cell>
          <cell r="AJ68">
            <v>149.4016</v>
          </cell>
        </row>
        <row r="69">
          <cell r="C69">
            <v>0.52765280000000003</v>
          </cell>
          <cell r="D69">
            <v>99.991100000000003</v>
          </cell>
          <cell r="E69">
            <v>100.1819</v>
          </cell>
          <cell r="F69">
            <v>100.6962</v>
          </cell>
          <cell r="G69">
            <v>100.9036</v>
          </cell>
          <cell r="H69">
            <v>101.1939</v>
          </cell>
          <cell r="I69">
            <v>99.775400000000005</v>
          </cell>
          <cell r="J69">
            <v>99.729699999999994</v>
          </cell>
          <cell r="K69">
            <v>101.7456</v>
          </cell>
          <cell r="L69">
            <v>103.4794</v>
          </cell>
          <cell r="M69">
            <v>103.4503</v>
          </cell>
          <cell r="N69">
            <v>103.3466</v>
          </cell>
          <cell r="O69">
            <v>105.52419999999999</v>
          </cell>
          <cell r="P69">
            <v>107.146</v>
          </cell>
          <cell r="Q69">
            <v>108.90470000000001</v>
          </cell>
          <cell r="R69">
            <v>109.5932</v>
          </cell>
          <cell r="S69">
            <v>109.6015</v>
          </cell>
          <cell r="T69">
            <v>112.22709999999999</v>
          </cell>
          <cell r="U69">
            <v>111.9906</v>
          </cell>
          <cell r="V69">
            <v>113.2723</v>
          </cell>
          <cell r="W69">
            <v>113.76179999999999</v>
          </cell>
          <cell r="X69">
            <v>113.7244</v>
          </cell>
          <cell r="Y69">
            <v>114.4171</v>
          </cell>
          <cell r="Z69">
            <v>117.9718</v>
          </cell>
          <cell r="AA69">
            <v>116.8228</v>
          </cell>
          <cell r="AB69">
            <v>121.72969999999999</v>
          </cell>
          <cell r="AC69">
            <v>118.07550000000001</v>
          </cell>
          <cell r="AD69">
            <v>117.8639</v>
          </cell>
          <cell r="AE69">
            <v>120.2406</v>
          </cell>
          <cell r="AF69">
            <v>116.6943</v>
          </cell>
          <cell r="AG69">
            <v>118.93819999999999</v>
          </cell>
          <cell r="AH69">
            <v>118.0133</v>
          </cell>
          <cell r="AI69">
            <v>118.1045</v>
          </cell>
          <cell r="AJ69">
            <v>120.32769999999999</v>
          </cell>
        </row>
        <row r="70">
          <cell r="C70">
            <v>2.8220274999999999</v>
          </cell>
          <cell r="D70">
            <v>100.001</v>
          </cell>
          <cell r="E70">
            <v>98.488500000000002</v>
          </cell>
          <cell r="F70">
            <v>100.1789</v>
          </cell>
          <cell r="G70">
            <v>102.2252</v>
          </cell>
          <cell r="H70">
            <v>101.3355</v>
          </cell>
          <cell r="I70">
            <v>93.061400000000006</v>
          </cell>
          <cell r="J70">
            <v>97.420900000000003</v>
          </cell>
          <cell r="K70">
            <v>100.35680000000001</v>
          </cell>
          <cell r="L70">
            <v>101.7804</v>
          </cell>
          <cell r="M70">
            <v>100.44580000000001</v>
          </cell>
          <cell r="N70">
            <v>100.0899</v>
          </cell>
          <cell r="O70">
            <v>99.378200000000007</v>
          </cell>
          <cell r="P70">
            <v>104.62739999999999</v>
          </cell>
          <cell r="Q70">
            <v>101.95829999999999</v>
          </cell>
          <cell r="R70">
            <v>101.0686</v>
          </cell>
          <cell r="S70">
            <v>103.55970000000001</v>
          </cell>
          <cell r="T70">
            <v>106.5847</v>
          </cell>
          <cell r="U70">
            <v>104.9832</v>
          </cell>
          <cell r="V70">
            <v>108.27509999999999</v>
          </cell>
          <cell r="W70">
            <v>106.67359999999999</v>
          </cell>
          <cell r="X70">
            <v>117.5278</v>
          </cell>
          <cell r="Y70">
            <v>115.8463</v>
          </cell>
          <cell r="Z70">
            <v>110.7573</v>
          </cell>
          <cell r="AA70">
            <v>110.437</v>
          </cell>
          <cell r="AB70">
            <v>112.2431</v>
          </cell>
          <cell r="AC70">
            <v>106.27330000000001</v>
          </cell>
          <cell r="AD70">
            <v>112.26090000000001</v>
          </cell>
          <cell r="AE70">
            <v>107.13630000000001</v>
          </cell>
          <cell r="AF70">
            <v>110.49930000000001</v>
          </cell>
          <cell r="AG70">
            <v>102.61669999999999</v>
          </cell>
          <cell r="AH70">
            <v>112.62569999999999</v>
          </cell>
          <cell r="AI70">
            <v>117.47450000000001</v>
          </cell>
          <cell r="AJ70">
            <v>112.2431</v>
          </cell>
        </row>
        <row r="71">
          <cell r="C71">
            <v>1.2545883</v>
          </cell>
          <cell r="D71">
            <v>99.999099999999999</v>
          </cell>
          <cell r="E71">
            <v>99.999099999999999</v>
          </cell>
          <cell r="F71">
            <v>97.646799999999999</v>
          </cell>
          <cell r="G71">
            <v>97.646799999999999</v>
          </cell>
          <cell r="H71">
            <v>95.43</v>
          </cell>
          <cell r="I71">
            <v>95.667599999999993</v>
          </cell>
          <cell r="J71">
            <v>94.648399999999995</v>
          </cell>
          <cell r="K71">
            <v>94.706299999999999</v>
          </cell>
          <cell r="L71">
            <v>94.706299999999999</v>
          </cell>
          <cell r="M71">
            <v>95.026700000000005</v>
          </cell>
          <cell r="N71">
            <v>103.0528</v>
          </cell>
          <cell r="O71">
            <v>113.4645</v>
          </cell>
          <cell r="P71">
            <v>112.86360000000001</v>
          </cell>
          <cell r="Q71">
            <v>110.4568</v>
          </cell>
          <cell r="R71">
            <v>112.0672</v>
          </cell>
          <cell r="S71">
            <v>113.7897</v>
          </cell>
          <cell r="T71">
            <v>115.19889999999999</v>
          </cell>
          <cell r="U71">
            <v>111.78959999999999</v>
          </cell>
          <cell r="V71">
            <v>112.87649999999999</v>
          </cell>
          <cell r="W71">
            <v>112.8356</v>
          </cell>
          <cell r="X71">
            <v>111.19070000000001</v>
          </cell>
          <cell r="Y71">
            <v>111.895</v>
          </cell>
          <cell r="Z71">
            <v>114.8882</v>
          </cell>
          <cell r="AA71">
            <v>112.81959999999999</v>
          </cell>
          <cell r="AB71">
            <v>115.2885</v>
          </cell>
          <cell r="AC71">
            <v>120.5548</v>
          </cell>
          <cell r="AD71">
            <v>123.73139999999999</v>
          </cell>
          <cell r="AE71">
            <v>125.2144</v>
          </cell>
          <cell r="AF71">
            <v>117.6789</v>
          </cell>
          <cell r="AG71">
            <v>115.6649</v>
          </cell>
          <cell r="AH71">
            <v>116.9571</v>
          </cell>
          <cell r="AI71">
            <v>117.71899999999999</v>
          </cell>
          <cell r="AJ71">
            <v>117.0872</v>
          </cell>
        </row>
        <row r="72">
          <cell r="C72">
            <v>1.4529102</v>
          </cell>
          <cell r="D72">
            <v>100.00069999999999</v>
          </cell>
          <cell r="E72">
            <v>102.5746</v>
          </cell>
          <cell r="F72">
            <v>102.87269999999999</v>
          </cell>
          <cell r="G72">
            <v>102.1825</v>
          </cell>
          <cell r="H72">
            <v>102.1825</v>
          </cell>
          <cell r="I72">
            <v>106.77460000000001</v>
          </cell>
          <cell r="J72">
            <v>107.827</v>
          </cell>
          <cell r="K72">
            <v>107.827</v>
          </cell>
          <cell r="L72">
            <v>107.827</v>
          </cell>
          <cell r="M72">
            <v>107.827</v>
          </cell>
          <cell r="N72">
            <v>104.88460000000001</v>
          </cell>
          <cell r="O72">
            <v>104.88460000000001</v>
          </cell>
          <cell r="P72">
            <v>103.1802</v>
          </cell>
          <cell r="Q72">
            <v>102.9443</v>
          </cell>
          <cell r="R72">
            <v>100.26349999999999</v>
          </cell>
          <cell r="S72">
            <v>100.26349999999999</v>
          </cell>
          <cell r="T72">
            <v>100.1687</v>
          </cell>
          <cell r="U72">
            <v>101.7255</v>
          </cell>
          <cell r="V72">
            <v>107.01090000000001</v>
          </cell>
          <cell r="W72">
            <v>102.5346</v>
          </cell>
          <cell r="X72">
            <v>103.1934</v>
          </cell>
          <cell r="Y72">
            <v>103.1934</v>
          </cell>
          <cell r="Z72">
            <v>98.835899999999995</v>
          </cell>
          <cell r="AA72">
            <v>102.4059</v>
          </cell>
          <cell r="AB72">
            <v>102.5583</v>
          </cell>
          <cell r="AC72">
            <v>102.5016</v>
          </cell>
          <cell r="AD72">
            <v>109.07389999999999</v>
          </cell>
          <cell r="AE72">
            <v>109.07389999999999</v>
          </cell>
          <cell r="AF72">
            <v>110.43</v>
          </cell>
          <cell r="AG72">
            <v>102.9179</v>
          </cell>
          <cell r="AH72">
            <v>117.3758</v>
          </cell>
          <cell r="AI72">
            <v>117.3758</v>
          </cell>
          <cell r="AJ72">
            <v>117.3758</v>
          </cell>
        </row>
        <row r="73">
          <cell r="C73">
            <v>1.3270451999999999</v>
          </cell>
          <cell r="D73">
            <v>100.0034</v>
          </cell>
          <cell r="E73">
            <v>100.0034</v>
          </cell>
          <cell r="F73">
            <v>100.0034</v>
          </cell>
          <cell r="G73">
            <v>99.6233</v>
          </cell>
          <cell r="H73">
            <v>99.6233</v>
          </cell>
          <cell r="I73">
            <v>99.6233</v>
          </cell>
          <cell r="J73">
            <v>99.6233</v>
          </cell>
          <cell r="K73">
            <v>99.6233</v>
          </cell>
          <cell r="L73">
            <v>99.6233</v>
          </cell>
          <cell r="M73">
            <v>99.6233</v>
          </cell>
          <cell r="N73">
            <v>100.73439999999999</v>
          </cell>
          <cell r="O73">
            <v>100.73439999999999</v>
          </cell>
          <cell r="P73">
            <v>101.6116</v>
          </cell>
          <cell r="Q73">
            <v>102.36920000000001</v>
          </cell>
          <cell r="R73">
            <v>102.02200000000001</v>
          </cell>
          <cell r="S73">
            <v>102.02200000000001</v>
          </cell>
          <cell r="T73">
            <v>110.9354</v>
          </cell>
          <cell r="U73">
            <v>109.1919</v>
          </cell>
          <cell r="V73">
            <v>111.6255</v>
          </cell>
          <cell r="W73">
            <v>110.4402</v>
          </cell>
          <cell r="X73">
            <v>104.1054</v>
          </cell>
          <cell r="Y73">
            <v>111.333</v>
          </cell>
          <cell r="Z73">
            <v>113.1862</v>
          </cell>
          <cell r="AA73">
            <v>108.1861</v>
          </cell>
          <cell r="AB73">
            <v>113.4609</v>
          </cell>
          <cell r="AC73">
            <v>114.7169</v>
          </cell>
          <cell r="AD73">
            <v>116.5497</v>
          </cell>
          <cell r="AE73">
            <v>118.6331</v>
          </cell>
          <cell r="AF73">
            <v>119.3907</v>
          </cell>
          <cell r="AG73">
            <v>118.9247</v>
          </cell>
          <cell r="AH73">
            <v>130.62780000000001</v>
          </cell>
          <cell r="AI73">
            <v>130.62780000000001</v>
          </cell>
          <cell r="AJ73">
            <v>125.5308</v>
          </cell>
        </row>
        <row r="74">
          <cell r="C74">
            <v>3.0561758000000001</v>
          </cell>
          <cell r="D74">
            <v>99.999200000000002</v>
          </cell>
          <cell r="E74">
            <v>99.999200000000002</v>
          </cell>
          <cell r="F74">
            <v>99.999200000000002</v>
          </cell>
          <cell r="G74">
            <v>99.999200000000002</v>
          </cell>
          <cell r="H74">
            <v>99.999200000000002</v>
          </cell>
          <cell r="I74">
            <v>100.70950000000001</v>
          </cell>
          <cell r="J74">
            <v>100.70950000000001</v>
          </cell>
          <cell r="K74">
            <v>61.2926</v>
          </cell>
          <cell r="L74">
            <v>100.7509</v>
          </cell>
          <cell r="M74">
            <v>100.7509</v>
          </cell>
          <cell r="N74">
            <v>109.7316</v>
          </cell>
          <cell r="O74">
            <v>110.4316</v>
          </cell>
          <cell r="P74">
            <v>112.95359999999999</v>
          </cell>
          <cell r="Q74">
            <v>112.95359999999999</v>
          </cell>
          <cell r="R74">
            <v>114.715</v>
          </cell>
          <cell r="S74">
            <v>114.715</v>
          </cell>
          <cell r="T74">
            <v>109.7338</v>
          </cell>
          <cell r="U74">
            <v>112.6452</v>
          </cell>
          <cell r="V74">
            <v>112.6452</v>
          </cell>
          <cell r="W74">
            <v>112.6452</v>
          </cell>
          <cell r="X74">
            <v>121.759</v>
          </cell>
          <cell r="Y74">
            <v>121.759</v>
          </cell>
          <cell r="Z74">
            <v>121.759</v>
          </cell>
          <cell r="AA74">
            <v>143.52590000000001</v>
          </cell>
          <cell r="AB74">
            <v>135.51300000000001</v>
          </cell>
          <cell r="AC74">
            <v>135.6541</v>
          </cell>
          <cell r="AD74">
            <v>142.6275</v>
          </cell>
          <cell r="AE74">
            <v>143.5412</v>
          </cell>
          <cell r="AF74">
            <v>146.32859999999999</v>
          </cell>
          <cell r="AG74">
            <v>146.32859999999999</v>
          </cell>
          <cell r="AH74">
            <v>146.32859999999999</v>
          </cell>
          <cell r="AI74">
            <v>146.88990000000001</v>
          </cell>
          <cell r="AJ74">
            <v>146.5444</v>
          </cell>
        </row>
        <row r="75">
          <cell r="C75">
            <v>3.8315640000000002</v>
          </cell>
          <cell r="D75">
            <v>99.999099999999999</v>
          </cell>
          <cell r="E75">
            <v>99.999099999999999</v>
          </cell>
          <cell r="F75">
            <v>99.999099999999999</v>
          </cell>
          <cell r="G75">
            <v>99.999099999999999</v>
          </cell>
          <cell r="H75">
            <v>99.999099999999999</v>
          </cell>
          <cell r="I75">
            <v>99.999099999999999</v>
          </cell>
          <cell r="J75">
            <v>99.999099999999999</v>
          </cell>
          <cell r="K75">
            <v>74.999300000000005</v>
          </cell>
          <cell r="L75">
            <v>99.999099999999999</v>
          </cell>
          <cell r="M75">
            <v>99.999099999999999</v>
          </cell>
          <cell r="N75">
            <v>86.499200000000002</v>
          </cell>
          <cell r="O75">
            <v>87.499200000000002</v>
          </cell>
          <cell r="P75">
            <v>87.499200000000002</v>
          </cell>
          <cell r="Q75">
            <v>87.499200000000002</v>
          </cell>
          <cell r="R75">
            <v>87.263300000000001</v>
          </cell>
          <cell r="S75">
            <v>87.263300000000001</v>
          </cell>
          <cell r="T75">
            <v>90.274299999999997</v>
          </cell>
          <cell r="U75">
            <v>90.274299999999997</v>
          </cell>
          <cell r="V75">
            <v>90.274299999999997</v>
          </cell>
          <cell r="W75">
            <v>90.415800000000004</v>
          </cell>
          <cell r="X75">
            <v>91.510199999999998</v>
          </cell>
          <cell r="Y75">
            <v>90.415800000000004</v>
          </cell>
          <cell r="Z75">
            <v>93.608199999999997</v>
          </cell>
          <cell r="AA75">
            <v>93.528199999999998</v>
          </cell>
          <cell r="AB75">
            <v>93.528199999999998</v>
          </cell>
          <cell r="AC75">
            <v>93.528199999999998</v>
          </cell>
          <cell r="AD75">
            <v>93.605999999999995</v>
          </cell>
          <cell r="AE75">
            <v>93.605999999999995</v>
          </cell>
          <cell r="AF75">
            <v>93.605999999999995</v>
          </cell>
          <cell r="AG75">
            <v>93.605999999999995</v>
          </cell>
          <cell r="AH75">
            <v>102.8777</v>
          </cell>
          <cell r="AI75">
            <v>102.8777</v>
          </cell>
          <cell r="AJ75">
            <v>96.987499999999997</v>
          </cell>
        </row>
        <row r="76">
          <cell r="C76">
            <v>8.8574941000000003</v>
          </cell>
          <cell r="D76">
            <v>100</v>
          </cell>
          <cell r="E76">
            <v>100</v>
          </cell>
          <cell r="F76">
            <v>100</v>
          </cell>
          <cell r="G76">
            <v>98.903400000000005</v>
          </cell>
          <cell r="H76">
            <v>98.903400000000005</v>
          </cell>
          <cell r="I76">
            <v>99.314300000000003</v>
          </cell>
          <cell r="J76">
            <v>99.314300000000003</v>
          </cell>
          <cell r="K76">
            <v>99.314300000000003</v>
          </cell>
          <cell r="L76">
            <v>99.314300000000003</v>
          </cell>
          <cell r="M76">
            <v>99.314300000000003</v>
          </cell>
          <cell r="N76">
            <v>100.87820000000001</v>
          </cell>
          <cell r="O76">
            <v>143.0488</v>
          </cell>
          <cell r="P76">
            <v>140.4692</v>
          </cell>
          <cell r="Q76">
            <v>152.17789999999999</v>
          </cell>
          <cell r="R76">
            <v>152.17179999999999</v>
          </cell>
          <cell r="S76">
            <v>152.17179999999999</v>
          </cell>
          <cell r="T76">
            <v>158.44810000000001</v>
          </cell>
          <cell r="U76">
            <v>159.19470000000001</v>
          </cell>
          <cell r="V76">
            <v>158.45009999999999</v>
          </cell>
          <cell r="W76">
            <v>139.7843</v>
          </cell>
          <cell r="X76">
            <v>159.19470000000001</v>
          </cell>
          <cell r="Y76">
            <v>139.7843</v>
          </cell>
          <cell r="Z76">
            <v>159.83019999999999</v>
          </cell>
          <cell r="AA76">
            <v>176.3828</v>
          </cell>
          <cell r="AB76">
            <v>170.46530000000001</v>
          </cell>
          <cell r="AC76">
            <v>170.46530000000001</v>
          </cell>
          <cell r="AD76">
            <v>170.46530000000001</v>
          </cell>
          <cell r="AE76">
            <v>168.98419999999999</v>
          </cell>
          <cell r="AF76">
            <v>168.99520000000001</v>
          </cell>
          <cell r="AG76">
            <v>159.58189999999999</v>
          </cell>
          <cell r="AH76">
            <v>157.61349999999999</v>
          </cell>
          <cell r="AI76">
            <v>157.61349999999999</v>
          </cell>
          <cell r="AJ76">
            <v>157.58150000000001</v>
          </cell>
        </row>
        <row r="77">
          <cell r="C77">
            <v>17.202954200000001</v>
          </cell>
          <cell r="D77">
            <v>99.999700000000004</v>
          </cell>
          <cell r="E77">
            <v>100.078</v>
          </cell>
          <cell r="F77">
            <v>100.1515</v>
          </cell>
          <cell r="G77">
            <v>100.2677</v>
          </cell>
          <cell r="H77">
            <v>100.2677</v>
          </cell>
          <cell r="I77">
            <v>99.746200000000002</v>
          </cell>
          <cell r="J77">
            <v>99.856099999999998</v>
          </cell>
          <cell r="K77">
            <v>99.937299999999993</v>
          </cell>
          <cell r="L77">
            <v>100.0361</v>
          </cell>
          <cell r="M77">
            <v>100.01560000000001</v>
          </cell>
          <cell r="N77">
            <v>100.0211</v>
          </cell>
          <cell r="O77">
            <v>99.778400000000005</v>
          </cell>
          <cell r="P77">
            <v>98.012299999999996</v>
          </cell>
          <cell r="Q77">
            <v>95.666300000000007</v>
          </cell>
          <cell r="R77">
            <v>95.855800000000002</v>
          </cell>
          <cell r="S77">
            <v>96.099299999999999</v>
          </cell>
          <cell r="T77">
            <v>95.781599999999997</v>
          </cell>
          <cell r="U77">
            <v>95.856700000000004</v>
          </cell>
          <cell r="V77">
            <v>95.411100000000005</v>
          </cell>
          <cell r="W77">
            <v>95.488500000000002</v>
          </cell>
          <cell r="X77">
            <v>95.794499999999999</v>
          </cell>
          <cell r="Y77">
            <v>95.895899999999997</v>
          </cell>
          <cell r="Z77">
            <v>96.087999999999994</v>
          </cell>
          <cell r="AA77">
            <v>96.365600000000001</v>
          </cell>
          <cell r="AB77">
            <v>96.816599999999994</v>
          </cell>
          <cell r="AC77">
            <v>97.132800000000003</v>
          </cell>
          <cell r="AD77">
            <v>97.203999999999994</v>
          </cell>
          <cell r="AE77">
            <v>101.08199999999999</v>
          </cell>
          <cell r="AF77">
            <v>101.1602</v>
          </cell>
          <cell r="AG77">
            <v>101.3642</v>
          </cell>
          <cell r="AH77">
            <v>101.74209999999999</v>
          </cell>
          <cell r="AI77">
            <v>101.6061</v>
          </cell>
          <cell r="AJ77">
            <v>101.949</v>
          </cell>
        </row>
        <row r="78">
          <cell r="C78">
            <v>1.2545664999999999</v>
          </cell>
          <cell r="D78">
            <v>99.997299999999996</v>
          </cell>
          <cell r="E78">
            <v>100.1536</v>
          </cell>
          <cell r="F78">
            <v>100.7089</v>
          </cell>
          <cell r="G78">
            <v>100.87390000000001</v>
          </cell>
          <cell r="H78">
            <v>101.184</v>
          </cell>
          <cell r="I78">
            <v>99.760999999999996</v>
          </cell>
          <cell r="J78">
            <v>99.719700000000003</v>
          </cell>
          <cell r="K78">
            <v>99.624700000000004</v>
          </cell>
          <cell r="L78">
            <v>100.4558</v>
          </cell>
          <cell r="M78">
            <v>100.4558</v>
          </cell>
          <cell r="N78">
            <v>100.4558</v>
          </cell>
          <cell r="O78">
            <v>100.4558</v>
          </cell>
          <cell r="P78">
            <v>64.706299999999999</v>
          </cell>
          <cell r="Q78">
            <v>76.546199999999999</v>
          </cell>
          <cell r="R78">
            <v>76.546199999999999</v>
          </cell>
          <cell r="S78">
            <v>76.546199999999999</v>
          </cell>
          <cell r="T78">
            <v>76.546199999999999</v>
          </cell>
          <cell r="U78">
            <v>76.398700000000005</v>
          </cell>
          <cell r="V78">
            <v>76.398700000000005</v>
          </cell>
          <cell r="W78">
            <v>76.398700000000005</v>
          </cell>
          <cell r="X78">
            <v>76.398700000000005</v>
          </cell>
          <cell r="Y78">
            <v>76.398700000000005</v>
          </cell>
          <cell r="Z78">
            <v>98.8947</v>
          </cell>
          <cell r="AA78">
            <v>98.8947</v>
          </cell>
          <cell r="AB78">
            <v>98.8947</v>
          </cell>
          <cell r="AC78">
            <v>98.8947</v>
          </cell>
          <cell r="AD78">
            <v>98.8947</v>
          </cell>
          <cell r="AE78">
            <v>98.8947</v>
          </cell>
          <cell r="AF78">
            <v>98.8947</v>
          </cell>
          <cell r="AG78">
            <v>98.8947</v>
          </cell>
          <cell r="AH78">
            <v>107.73090000000001</v>
          </cell>
          <cell r="AI78">
            <v>107.73090000000001</v>
          </cell>
          <cell r="AJ78">
            <v>107.73090000000001</v>
          </cell>
        </row>
        <row r="79">
          <cell r="C79">
            <v>1.2765766000000001</v>
          </cell>
          <cell r="D79">
            <v>99.998199999999997</v>
          </cell>
          <cell r="E79">
            <v>99.998199999999997</v>
          </cell>
          <cell r="F79">
            <v>99.998199999999997</v>
          </cell>
          <cell r="G79">
            <v>99.998199999999997</v>
          </cell>
          <cell r="H79">
            <v>99.998199999999997</v>
          </cell>
          <cell r="I79">
            <v>99.998199999999997</v>
          </cell>
          <cell r="J79">
            <v>99.998199999999997</v>
          </cell>
          <cell r="K79">
            <v>99.998199999999997</v>
          </cell>
          <cell r="L79">
            <v>99.998199999999997</v>
          </cell>
          <cell r="M79">
            <v>99.998199999999997</v>
          </cell>
          <cell r="N79">
            <v>99.998199999999997</v>
          </cell>
          <cell r="O79">
            <v>99.998199999999997</v>
          </cell>
          <cell r="P79">
            <v>99.998199999999997</v>
          </cell>
          <cell r="Q79">
            <v>141.66409999999999</v>
          </cell>
          <cell r="R79">
            <v>141.66409999999999</v>
          </cell>
          <cell r="S79">
            <v>141.66409999999999</v>
          </cell>
          <cell r="T79">
            <v>141.66409999999999</v>
          </cell>
          <cell r="U79">
            <v>141.66409999999999</v>
          </cell>
          <cell r="V79">
            <v>141.66409999999999</v>
          </cell>
          <cell r="W79">
            <v>141.66409999999999</v>
          </cell>
          <cell r="X79">
            <v>141.66409999999999</v>
          </cell>
          <cell r="Y79">
            <v>141.66409999999999</v>
          </cell>
          <cell r="Z79">
            <v>141.66409999999999</v>
          </cell>
          <cell r="AA79">
            <v>141.66409999999999</v>
          </cell>
          <cell r="AB79">
            <v>141.66409999999999</v>
          </cell>
          <cell r="AC79">
            <v>141.66409999999999</v>
          </cell>
          <cell r="AD79">
            <v>141.66409999999999</v>
          </cell>
          <cell r="AE79">
            <v>141.66409999999999</v>
          </cell>
          <cell r="AF79">
            <v>141.66409999999999</v>
          </cell>
          <cell r="AG79">
            <v>141.66409999999999</v>
          </cell>
          <cell r="AH79">
            <v>166.6636</v>
          </cell>
          <cell r="AI79">
            <v>166.6636</v>
          </cell>
          <cell r="AJ79">
            <v>166.6636</v>
          </cell>
        </row>
        <row r="80">
          <cell r="C80">
            <v>12.1887954</v>
          </cell>
          <cell r="D80">
            <v>100</v>
          </cell>
          <cell r="E80">
            <v>92.513300000000001</v>
          </cell>
          <cell r="F80">
            <v>89.3048</v>
          </cell>
          <cell r="G80">
            <v>101.7825</v>
          </cell>
          <cell r="H80">
            <v>101.3369</v>
          </cell>
          <cell r="I80">
            <v>94.830600000000004</v>
          </cell>
          <cell r="J80">
            <v>93.939400000000006</v>
          </cell>
          <cell r="K80">
            <v>103.1194</v>
          </cell>
          <cell r="L80">
            <v>103.0303</v>
          </cell>
          <cell r="M80">
            <v>101.5151</v>
          </cell>
          <cell r="N80">
            <v>108.5561</v>
          </cell>
          <cell r="O80">
            <v>126.827</v>
          </cell>
          <cell r="P80">
            <v>113.3689</v>
          </cell>
          <cell r="Q80">
            <v>94.117599999999996</v>
          </cell>
          <cell r="R80">
            <v>90.017799999999994</v>
          </cell>
          <cell r="S80">
            <v>74.688000000000002</v>
          </cell>
          <cell r="T80">
            <v>64.438500000000005</v>
          </cell>
          <cell r="U80">
            <v>69.340400000000002</v>
          </cell>
          <cell r="V80">
            <v>79.233500000000006</v>
          </cell>
          <cell r="W80">
            <v>83.778899999999993</v>
          </cell>
          <cell r="X80">
            <v>96.524000000000001</v>
          </cell>
          <cell r="Y80">
            <v>87.6738</v>
          </cell>
          <cell r="Z80">
            <v>84.224599999999995</v>
          </cell>
          <cell r="AA80">
            <v>86.434899999999999</v>
          </cell>
          <cell r="AB80">
            <v>92.860900000000001</v>
          </cell>
          <cell r="AC80">
            <v>92.308300000000003</v>
          </cell>
          <cell r="AD80">
            <v>90.213899999999995</v>
          </cell>
          <cell r="AE80">
            <v>94.0017</v>
          </cell>
          <cell r="AF80">
            <v>100.4902</v>
          </cell>
          <cell r="AG80">
            <v>100.0089</v>
          </cell>
          <cell r="AH80">
            <v>98.921499999999995</v>
          </cell>
          <cell r="AI80">
            <v>98.966099999999997</v>
          </cell>
          <cell r="AJ80">
            <v>98.538300000000007</v>
          </cell>
        </row>
        <row r="81">
          <cell r="C81">
            <v>38.210159599999997</v>
          </cell>
          <cell r="D81">
            <v>100.0001</v>
          </cell>
          <cell r="E81">
            <v>100.0001</v>
          </cell>
          <cell r="F81">
            <v>100.0164</v>
          </cell>
          <cell r="G81">
            <v>100.0164</v>
          </cell>
          <cell r="H81">
            <v>100.9008</v>
          </cell>
          <cell r="I81">
            <v>103.46599999999999</v>
          </cell>
          <cell r="J81">
            <v>104.13</v>
          </cell>
          <cell r="K81">
            <v>104.51</v>
          </cell>
          <cell r="L81">
            <v>104.3</v>
          </cell>
          <cell r="M81">
            <v>104.3</v>
          </cell>
          <cell r="N81">
            <v>107.83</v>
          </cell>
          <cell r="O81">
            <v>107.83</v>
          </cell>
          <cell r="P81">
            <v>108.99</v>
          </cell>
          <cell r="Q81">
            <v>112.96</v>
          </cell>
          <cell r="R81">
            <v>112.92</v>
          </cell>
          <cell r="S81">
            <v>112.9199</v>
          </cell>
          <cell r="T81">
            <v>114.5377</v>
          </cell>
          <cell r="U81">
            <v>115.7089</v>
          </cell>
          <cell r="V81">
            <v>114.148</v>
          </cell>
          <cell r="W81">
            <v>117.1061</v>
          </cell>
          <cell r="X81">
            <v>119.97239999999999</v>
          </cell>
          <cell r="Y81">
            <v>111.0506</v>
          </cell>
          <cell r="Z81">
            <v>115.5566</v>
          </cell>
          <cell r="AA81">
            <v>116.4486</v>
          </cell>
          <cell r="AB81">
            <v>120.2184</v>
          </cell>
          <cell r="AC81">
            <v>118.0698</v>
          </cell>
          <cell r="AD81">
            <v>118.15860000000001</v>
          </cell>
          <cell r="AE81">
            <v>120.1146</v>
          </cell>
          <cell r="AF81">
            <v>121.8814</v>
          </cell>
          <cell r="AG81">
            <v>122.21510000000001</v>
          </cell>
          <cell r="AH81">
            <v>127.5324</v>
          </cell>
          <cell r="AI81">
            <v>131.39930000000001</v>
          </cell>
          <cell r="AJ81">
            <v>133.97069999999999</v>
          </cell>
        </row>
        <row r="82">
          <cell r="C82">
            <v>18.116017500000002</v>
          </cell>
          <cell r="D82">
            <v>100.0001</v>
          </cell>
          <cell r="E82">
            <v>100.0001</v>
          </cell>
          <cell r="F82">
            <v>100.0001</v>
          </cell>
          <cell r="G82">
            <v>100.0001</v>
          </cell>
          <cell r="H82">
            <v>100.0001</v>
          </cell>
          <cell r="I82">
            <v>104.19280000000001</v>
          </cell>
          <cell r="J82">
            <v>105.59139999999999</v>
          </cell>
          <cell r="K82">
            <v>116.3871</v>
          </cell>
          <cell r="L82">
            <v>105.6238</v>
          </cell>
          <cell r="M82">
            <v>105.6238</v>
          </cell>
          <cell r="N82">
            <v>109.90949999999999</v>
          </cell>
          <cell r="O82">
            <v>109.90949999999999</v>
          </cell>
          <cell r="P82">
            <v>111.1504</v>
          </cell>
          <cell r="Q82">
            <v>115.4062</v>
          </cell>
          <cell r="R82">
            <v>115.40170000000001</v>
          </cell>
          <cell r="S82">
            <v>115.40170000000001</v>
          </cell>
          <cell r="T82">
            <v>121.3981</v>
          </cell>
          <cell r="U82">
            <v>121.5586</v>
          </cell>
          <cell r="V82">
            <v>121.5586</v>
          </cell>
          <cell r="W82">
            <v>125.0141</v>
          </cell>
          <cell r="X82">
            <v>130.84450000000001</v>
          </cell>
          <cell r="Y82">
            <v>111.6498</v>
          </cell>
          <cell r="Z82">
            <v>118.0091</v>
          </cell>
          <cell r="AA82">
            <v>118.8023</v>
          </cell>
          <cell r="AB82">
            <v>123.955</v>
          </cell>
          <cell r="AC82">
            <v>119.1923</v>
          </cell>
          <cell r="AD82">
            <v>119.7564</v>
          </cell>
          <cell r="AE82">
            <v>121.758</v>
          </cell>
          <cell r="AF82">
            <v>123.03270000000001</v>
          </cell>
          <cell r="AG82">
            <v>123.7334</v>
          </cell>
          <cell r="AH82">
            <v>128.74469999999999</v>
          </cell>
          <cell r="AI82">
            <v>133.0085</v>
          </cell>
          <cell r="AJ82">
            <v>136.14330000000001</v>
          </cell>
        </row>
        <row r="83">
          <cell r="C83">
            <v>10.4812314</v>
          </cell>
          <cell r="D83">
            <v>100.0003</v>
          </cell>
          <cell r="E83">
            <v>100.0003</v>
          </cell>
          <cell r="F83">
            <v>100.0003</v>
          </cell>
          <cell r="G83">
            <v>100.0003</v>
          </cell>
          <cell r="H83">
            <v>103.19199999999999</v>
          </cell>
          <cell r="I83">
            <v>105.1058</v>
          </cell>
          <cell r="J83">
            <v>105.1058</v>
          </cell>
          <cell r="K83">
            <v>87.263900000000007</v>
          </cell>
          <cell r="L83">
            <v>105.1058</v>
          </cell>
          <cell r="M83">
            <v>105.1058</v>
          </cell>
          <cell r="N83">
            <v>110.62309999999999</v>
          </cell>
          <cell r="O83">
            <v>110.62179999999999</v>
          </cell>
          <cell r="P83">
            <v>112.0132</v>
          </cell>
          <cell r="Q83">
            <v>113.1123</v>
          </cell>
          <cell r="R83">
            <v>113.1123</v>
          </cell>
          <cell r="S83">
            <v>113.1123</v>
          </cell>
          <cell r="T83">
            <v>114.342</v>
          </cell>
          <cell r="U83">
            <v>113.61920000000001</v>
          </cell>
          <cell r="V83">
            <v>113.61920000000001</v>
          </cell>
          <cell r="W83">
            <v>117.4671</v>
          </cell>
          <cell r="X83">
            <v>119.3976</v>
          </cell>
          <cell r="Y83">
            <v>118.0005</v>
          </cell>
          <cell r="Z83">
            <v>119.8402</v>
          </cell>
          <cell r="AA83">
            <v>121.7196</v>
          </cell>
          <cell r="AB83">
            <v>127.6216</v>
          </cell>
          <cell r="AC83">
            <v>127.6216</v>
          </cell>
          <cell r="AD83">
            <v>126.89660000000001</v>
          </cell>
          <cell r="AE83">
            <v>129.5823</v>
          </cell>
          <cell r="AF83">
            <v>133.61879999999999</v>
          </cell>
          <cell r="AG83">
            <v>133.61879999999999</v>
          </cell>
          <cell r="AH83">
            <v>140.72309999999999</v>
          </cell>
          <cell r="AI83">
            <v>147.23990000000001</v>
          </cell>
          <cell r="AJ83">
            <v>150.93960000000001</v>
          </cell>
        </row>
        <row r="84">
          <cell r="C84">
            <v>7.1148188000000001</v>
          </cell>
          <cell r="D84">
            <v>100.00020000000001</v>
          </cell>
          <cell r="E84">
            <v>100.00020000000001</v>
          </cell>
          <cell r="F84">
            <v>100.08759999999999</v>
          </cell>
          <cell r="G84">
            <v>100.08759999999999</v>
          </cell>
          <cell r="H84">
            <v>100.1352</v>
          </cell>
          <cell r="I84">
            <v>100.41670000000001</v>
          </cell>
          <cell r="J84">
            <v>100.41670000000001</v>
          </cell>
          <cell r="K84">
            <v>101.2415</v>
          </cell>
          <cell r="L84">
            <v>101.2415</v>
          </cell>
          <cell r="M84">
            <v>101.2415</v>
          </cell>
          <cell r="N84">
            <v>101.01430000000001</v>
          </cell>
          <cell r="O84">
            <v>101.0136</v>
          </cell>
          <cell r="P84">
            <v>102.0658</v>
          </cell>
          <cell r="Q84">
            <v>110.8963</v>
          </cell>
          <cell r="R84">
            <v>110.7178</v>
          </cell>
          <cell r="S84">
            <v>110.71420000000001</v>
          </cell>
          <cell r="T84">
            <v>111.9256</v>
          </cell>
          <cell r="U84">
            <v>113.526</v>
          </cell>
          <cell r="V84">
            <v>105.1433</v>
          </cell>
          <cell r="W84">
            <v>106.5628</v>
          </cell>
          <cell r="X84">
            <v>104.8531</v>
          </cell>
          <cell r="Y84">
            <v>107.2847</v>
          </cell>
          <cell r="Z84">
            <v>113.6297</v>
          </cell>
          <cell r="AA84">
            <v>113.63200000000001</v>
          </cell>
          <cell r="AB84">
            <v>112.06270000000001</v>
          </cell>
          <cell r="AC84">
            <v>112.6507</v>
          </cell>
          <cell r="AD84">
            <v>112.7593</v>
          </cell>
          <cell r="AE84">
            <v>114.211</v>
          </cell>
          <cell r="AF84">
            <v>114.50749999999999</v>
          </cell>
          <cell r="AG84">
            <v>114.5157</v>
          </cell>
          <cell r="AH84">
            <v>119.84650000000001</v>
          </cell>
          <cell r="AI84">
            <v>120.15689999999999</v>
          </cell>
          <cell r="AJ84">
            <v>120.5355</v>
          </cell>
        </row>
        <row r="85">
          <cell r="C85">
            <v>2.4980918999999999</v>
          </cell>
          <cell r="D85">
            <v>99.999700000000004</v>
          </cell>
          <cell r="E85">
            <v>99.999700000000004</v>
          </cell>
          <cell r="F85">
            <v>99.999700000000004</v>
          </cell>
          <cell r="G85">
            <v>99.999700000000004</v>
          </cell>
          <cell r="H85">
            <v>99.999700000000004</v>
          </cell>
          <cell r="I85">
            <v>99.999700000000004</v>
          </cell>
          <cell r="J85">
            <v>99.999700000000004</v>
          </cell>
          <cell r="K85">
            <v>99.999700000000004</v>
          </cell>
          <cell r="L85">
            <v>99.999700000000004</v>
          </cell>
          <cell r="M85">
            <v>99.999700000000004</v>
          </cell>
          <cell r="N85">
            <v>100.3974</v>
          </cell>
          <cell r="O85">
            <v>100.3974</v>
          </cell>
          <cell r="P85">
            <v>100.3974</v>
          </cell>
          <cell r="Q85">
            <v>100.3974</v>
          </cell>
          <cell r="R85">
            <v>100.3974</v>
          </cell>
          <cell r="S85">
            <v>100.3974</v>
          </cell>
          <cell r="T85">
            <v>73.047799999999995</v>
          </cell>
          <cell r="U85">
            <v>88.272099999999995</v>
          </cell>
          <cell r="V85">
            <v>88.272099999999995</v>
          </cell>
          <cell r="W85">
            <v>88.272099999999995</v>
          </cell>
          <cell r="X85">
            <v>86.601500000000001</v>
          </cell>
          <cell r="Y85">
            <v>88.272099999999995</v>
          </cell>
          <cell r="Z85">
            <v>85.287000000000006</v>
          </cell>
          <cell r="AA85">
            <v>85.287000000000006</v>
          </cell>
          <cell r="AB85">
            <v>85.287000000000006</v>
          </cell>
          <cell r="AC85">
            <v>85.287000000000006</v>
          </cell>
          <cell r="AD85">
            <v>85.287000000000006</v>
          </cell>
          <cell r="AE85">
            <v>85.287000000000006</v>
          </cell>
          <cell r="AF85">
            <v>85.287000000000006</v>
          </cell>
          <cell r="AG85">
            <v>85.287000000000006</v>
          </cell>
          <cell r="AH85">
            <v>85.287000000000006</v>
          </cell>
          <cell r="AI85">
            <v>85.287000000000006</v>
          </cell>
          <cell r="AJ85">
            <v>85.284199999999998</v>
          </cell>
        </row>
        <row r="86">
          <cell r="C86">
            <v>83.474322000000001</v>
          </cell>
          <cell r="D86">
            <v>100.0001</v>
          </cell>
          <cell r="E86">
            <v>99.510199999999998</v>
          </cell>
          <cell r="F86">
            <v>99.071299999999994</v>
          </cell>
          <cell r="G86">
            <v>99.311099999999996</v>
          </cell>
          <cell r="H86">
            <v>99.497</v>
          </cell>
          <cell r="I86">
            <v>98.870699999999999</v>
          </cell>
          <cell r="J86">
            <v>99.31</v>
          </cell>
          <cell r="K86">
            <v>98.27</v>
          </cell>
          <cell r="L86">
            <v>98.91</v>
          </cell>
          <cell r="M86">
            <v>98.86</v>
          </cell>
          <cell r="N86">
            <v>101.2</v>
          </cell>
          <cell r="O86">
            <v>100.69</v>
          </cell>
          <cell r="P86">
            <v>101.82</v>
          </cell>
          <cell r="Q86">
            <v>102.53</v>
          </cell>
          <cell r="R86">
            <v>101.52</v>
          </cell>
          <cell r="S86">
            <v>100.776</v>
          </cell>
          <cell r="T86">
            <v>101.2323</v>
          </cell>
          <cell r="U86">
            <v>101.3275</v>
          </cell>
          <cell r="V86">
            <v>102.5569</v>
          </cell>
          <cell r="W86">
            <v>102.6494</v>
          </cell>
          <cell r="X86">
            <v>103.99590000000001</v>
          </cell>
          <cell r="Y86">
            <v>107.04430000000001</v>
          </cell>
          <cell r="Z86">
            <v>106.9182</v>
          </cell>
          <cell r="AA86">
            <v>109.77370000000001</v>
          </cell>
          <cell r="AB86">
            <v>111.8584</v>
          </cell>
          <cell r="AC86">
            <v>112.75190000000001</v>
          </cell>
          <cell r="AD86">
            <v>115.58369999999999</v>
          </cell>
          <cell r="AE86">
            <v>114.40170000000001</v>
          </cell>
          <cell r="AF86">
            <v>114.41370000000001</v>
          </cell>
          <cell r="AG86">
            <v>113.164</v>
          </cell>
          <cell r="AH86">
            <v>113.41070000000001</v>
          </cell>
          <cell r="AI86">
            <v>113.5069</v>
          </cell>
          <cell r="AJ86">
            <v>119.3954</v>
          </cell>
        </row>
        <row r="87">
          <cell r="C87">
            <v>64.346142700000001</v>
          </cell>
          <cell r="D87">
            <v>100.0001</v>
          </cell>
          <cell r="E87">
            <v>100.0001</v>
          </cell>
          <cell r="F87">
            <v>99.4208</v>
          </cell>
          <cell r="G87">
            <v>99.540800000000004</v>
          </cell>
          <cell r="H87">
            <v>99.2517</v>
          </cell>
          <cell r="I87">
            <v>99.468699999999998</v>
          </cell>
          <cell r="J87">
            <v>99.468699999999998</v>
          </cell>
          <cell r="K87">
            <v>98.943799999999996</v>
          </cell>
          <cell r="L87">
            <v>99.468699999999998</v>
          </cell>
          <cell r="M87">
            <v>99.5642</v>
          </cell>
          <cell r="N87">
            <v>101.6195</v>
          </cell>
          <cell r="O87">
            <v>101.0742</v>
          </cell>
          <cell r="P87">
            <v>101.93600000000001</v>
          </cell>
          <cell r="Q87">
            <v>103.8843</v>
          </cell>
          <cell r="R87">
            <v>102.7149</v>
          </cell>
          <cell r="S87">
            <v>103.1859</v>
          </cell>
          <cell r="T87">
            <v>103.913</v>
          </cell>
          <cell r="U87">
            <v>104.2756</v>
          </cell>
          <cell r="V87">
            <v>104.9866</v>
          </cell>
          <cell r="W87">
            <v>104.133</v>
          </cell>
          <cell r="X87">
            <v>104.4117</v>
          </cell>
          <cell r="Y87">
            <v>108.5805</v>
          </cell>
          <cell r="Z87">
            <v>107.5671</v>
          </cell>
          <cell r="AA87">
            <v>110.61190000000001</v>
          </cell>
          <cell r="AB87">
            <v>112.9259</v>
          </cell>
          <cell r="AC87">
            <v>114.54340000000001</v>
          </cell>
          <cell r="AD87">
            <v>116.9097</v>
          </cell>
          <cell r="AE87">
            <v>116.41030000000001</v>
          </cell>
          <cell r="AF87">
            <v>116.7903</v>
          </cell>
          <cell r="AG87">
            <v>115.4794</v>
          </cell>
          <cell r="AH87">
            <v>115.2051</v>
          </cell>
          <cell r="AI87">
            <v>115.5488</v>
          </cell>
          <cell r="AJ87">
            <v>122.38209999999999</v>
          </cell>
        </row>
        <row r="88">
          <cell r="C88">
            <v>8.8410960000000003</v>
          </cell>
          <cell r="D88">
            <v>100</v>
          </cell>
          <cell r="E88">
            <v>100.73</v>
          </cell>
          <cell r="F88">
            <v>100</v>
          </cell>
          <cell r="G88">
            <v>100</v>
          </cell>
          <cell r="H88">
            <v>100.5</v>
          </cell>
          <cell r="I88">
            <v>100.6785</v>
          </cell>
          <cell r="J88">
            <v>100.6785</v>
          </cell>
          <cell r="K88">
            <v>98.1785</v>
          </cell>
          <cell r="L88">
            <v>100.6785</v>
          </cell>
          <cell r="M88">
            <v>100.4513</v>
          </cell>
          <cell r="N88">
            <v>98.383200000000002</v>
          </cell>
          <cell r="O88">
            <v>98.383200000000002</v>
          </cell>
          <cell r="P88">
            <v>98.383200000000002</v>
          </cell>
          <cell r="Q88">
            <v>98.383200000000002</v>
          </cell>
          <cell r="R88">
            <v>99.053200000000004</v>
          </cell>
          <cell r="S88">
            <v>99.053200000000004</v>
          </cell>
          <cell r="T88">
            <v>96.967799999999997</v>
          </cell>
          <cell r="U88">
            <v>97.625</v>
          </cell>
          <cell r="V88">
            <v>97.985299999999995</v>
          </cell>
          <cell r="W88">
            <v>104.89190000000001</v>
          </cell>
          <cell r="X88">
            <v>104.6996</v>
          </cell>
          <cell r="Y88">
            <v>104.0586</v>
          </cell>
          <cell r="Z88">
            <v>106.3077</v>
          </cell>
          <cell r="AA88">
            <v>106.3077</v>
          </cell>
          <cell r="AB88">
            <v>106.3077</v>
          </cell>
          <cell r="AC88">
            <v>106.3077</v>
          </cell>
          <cell r="AD88">
            <v>106.3077</v>
          </cell>
          <cell r="AE88">
            <v>106.3077</v>
          </cell>
          <cell r="AF88">
            <v>106.3077</v>
          </cell>
          <cell r="AG88">
            <v>106.3077</v>
          </cell>
          <cell r="AH88">
            <v>106.3077</v>
          </cell>
          <cell r="AI88">
            <v>106.3077</v>
          </cell>
          <cell r="AJ88">
            <v>106.3077</v>
          </cell>
        </row>
        <row r="89">
          <cell r="C89">
            <v>10.287083300000001</v>
          </cell>
          <cell r="D89">
            <v>99.999799999999993</v>
          </cell>
          <cell r="E89">
            <v>95.397199999999998</v>
          </cell>
          <cell r="F89">
            <v>96.086600000000004</v>
          </cell>
          <cell r="G89">
            <v>97.281999999999996</v>
          </cell>
          <cell r="H89">
            <v>100.1694</v>
          </cell>
          <cell r="I89">
            <v>93.576899999999995</v>
          </cell>
          <cell r="J89">
            <v>97.106499999999997</v>
          </cell>
          <cell r="K89">
            <v>94.110299999999995</v>
          </cell>
          <cell r="L89">
            <v>93.864599999999996</v>
          </cell>
          <cell r="M89">
            <v>93.112200000000001</v>
          </cell>
          <cell r="N89">
            <v>101.0214</v>
          </cell>
          <cell r="O89">
            <v>100.29600000000001</v>
          </cell>
          <cell r="P89">
            <v>104.0373</v>
          </cell>
          <cell r="Q89">
            <v>97.6297</v>
          </cell>
          <cell r="R89">
            <v>96.205299999999994</v>
          </cell>
          <cell r="S89">
            <v>87.182100000000005</v>
          </cell>
          <cell r="T89">
            <v>88.129900000000006</v>
          </cell>
          <cell r="U89">
            <v>86.069199999999995</v>
          </cell>
          <cell r="V89">
            <v>91.288600000000002</v>
          </cell>
          <cell r="W89">
            <v>91.442099999999996</v>
          </cell>
          <cell r="X89">
            <v>100.79040000000001</v>
          </cell>
          <cell r="Y89">
            <v>100.0014</v>
          </cell>
          <cell r="Z89">
            <v>103.3835</v>
          </cell>
          <cell r="AA89">
            <v>107.5098</v>
          </cell>
          <cell r="AB89">
            <v>109.95189999999999</v>
          </cell>
          <cell r="AC89">
            <v>107.0849</v>
          </cell>
          <cell r="AD89">
            <v>115.26179999999999</v>
          </cell>
          <cell r="AE89">
            <v>108.7937</v>
          </cell>
          <cell r="AF89">
            <v>106.51430000000001</v>
          </cell>
          <cell r="AG89">
            <v>104.5742</v>
          </cell>
          <cell r="AH89">
            <v>108.29089999999999</v>
          </cell>
          <cell r="AI89">
            <v>106.9218</v>
          </cell>
          <cell r="AJ89">
            <v>111.9615</v>
          </cell>
        </row>
        <row r="90">
          <cell r="C90">
            <v>98.177531400000007</v>
          </cell>
          <cell r="D90">
            <v>99.999899999999997</v>
          </cell>
          <cell r="E90">
            <v>99.965699999999998</v>
          </cell>
          <cell r="F90">
            <v>99.697999999999993</v>
          </cell>
          <cell r="G90">
            <v>99.959100000000007</v>
          </cell>
          <cell r="H90">
            <v>100.0829</v>
          </cell>
          <cell r="I90">
            <v>100.6861</v>
          </cell>
          <cell r="J90">
            <v>100.69</v>
          </cell>
          <cell r="K90">
            <v>100.83</v>
          </cell>
          <cell r="L90">
            <v>100.9</v>
          </cell>
          <cell r="M90">
            <v>100.86</v>
          </cell>
          <cell r="N90">
            <v>100.38</v>
          </cell>
          <cell r="O90">
            <v>100.59</v>
          </cell>
          <cell r="P90">
            <v>101.67</v>
          </cell>
          <cell r="Q90">
            <v>102.58</v>
          </cell>
          <cell r="R90">
            <v>101.34</v>
          </cell>
          <cell r="S90">
            <v>101.4246</v>
          </cell>
          <cell r="T90">
            <v>101.5479</v>
          </cell>
          <cell r="U90">
            <v>105.9308</v>
          </cell>
          <cell r="V90">
            <v>106.4106</v>
          </cell>
          <cell r="W90">
            <v>106.4325</v>
          </cell>
          <cell r="X90">
            <v>108.5669</v>
          </cell>
          <cell r="Y90">
            <v>109.30719999999999</v>
          </cell>
          <cell r="Z90">
            <v>108.687</v>
          </cell>
          <cell r="AA90">
            <v>109.8212</v>
          </cell>
          <cell r="AB90">
            <v>112.9281</v>
          </cell>
          <cell r="AC90">
            <v>113.22110000000001</v>
          </cell>
          <cell r="AD90">
            <v>113.44499999999999</v>
          </cell>
          <cell r="AE90">
            <v>114.5641</v>
          </cell>
          <cell r="AF90">
            <v>113.3263</v>
          </cell>
          <cell r="AG90">
            <v>114.4092</v>
          </cell>
          <cell r="AH90">
            <v>114.82170000000001</v>
          </cell>
          <cell r="AI90">
            <v>116.7681</v>
          </cell>
          <cell r="AJ90">
            <v>116.8583</v>
          </cell>
        </row>
        <row r="91">
          <cell r="C91">
            <v>12.760599900000001</v>
          </cell>
          <cell r="D91">
            <v>100</v>
          </cell>
          <cell r="E91">
            <v>100</v>
          </cell>
          <cell r="F91">
            <v>100</v>
          </cell>
          <cell r="G91">
            <v>99.9071</v>
          </cell>
          <cell r="H91">
            <v>101.1138</v>
          </cell>
          <cell r="I91">
            <v>101.1138</v>
          </cell>
          <cell r="J91">
            <v>101.1138</v>
          </cell>
          <cell r="K91">
            <v>101.5659</v>
          </cell>
          <cell r="L91">
            <v>102.76260000000001</v>
          </cell>
          <cell r="M91">
            <v>102.9271</v>
          </cell>
          <cell r="N91">
            <v>100.06870000000001</v>
          </cell>
          <cell r="O91">
            <v>102.0945</v>
          </cell>
          <cell r="P91">
            <v>106.8539</v>
          </cell>
          <cell r="Q91">
            <v>111.6168</v>
          </cell>
          <cell r="R91">
            <v>109.5324</v>
          </cell>
          <cell r="S91">
            <v>109.5324</v>
          </cell>
          <cell r="T91">
            <v>101.45310000000001</v>
          </cell>
          <cell r="U91">
            <v>101.45310000000001</v>
          </cell>
          <cell r="V91">
            <v>101.45310000000001</v>
          </cell>
          <cell r="W91">
            <v>106.747</v>
          </cell>
          <cell r="X91">
            <v>107.7653</v>
          </cell>
          <cell r="Y91">
            <v>107.36539999999999</v>
          </cell>
          <cell r="Z91">
            <v>100.4252</v>
          </cell>
          <cell r="AA91">
            <v>100.55249999999999</v>
          </cell>
          <cell r="AB91">
            <v>100.4611</v>
          </cell>
          <cell r="AC91">
            <v>105.58750000000001</v>
          </cell>
          <cell r="AD91">
            <v>105.1427</v>
          </cell>
          <cell r="AE91">
            <v>105.0282</v>
          </cell>
          <cell r="AF91">
            <v>104.8796</v>
          </cell>
          <cell r="AG91">
            <v>104.8796</v>
          </cell>
          <cell r="AH91">
            <v>106.8068</v>
          </cell>
          <cell r="AI91">
            <v>106.8068</v>
          </cell>
          <cell r="AJ91">
            <v>106.6965</v>
          </cell>
        </row>
        <row r="92">
          <cell r="C92">
            <v>15.5978209</v>
          </cell>
          <cell r="D92">
            <v>100.0001</v>
          </cell>
          <cell r="E92">
            <v>99.609399999999994</v>
          </cell>
          <cell r="F92">
            <v>99.000699999999995</v>
          </cell>
          <cell r="G92">
            <v>98.925399999999996</v>
          </cell>
          <cell r="H92">
            <v>99.288399999999996</v>
          </cell>
          <cell r="I92">
            <v>100.0303</v>
          </cell>
          <cell r="J92">
            <v>100.14409999999999</v>
          </cell>
          <cell r="K92">
            <v>100.254</v>
          </cell>
          <cell r="L92">
            <v>100.0034</v>
          </cell>
          <cell r="M92">
            <v>99.587500000000006</v>
          </cell>
          <cell r="N92">
            <v>102.5351</v>
          </cell>
          <cell r="O92">
            <v>100.8892</v>
          </cell>
          <cell r="P92">
            <v>103.6718</v>
          </cell>
          <cell r="Q92">
            <v>103.28189999999999</v>
          </cell>
          <cell r="R92">
            <v>103.8532</v>
          </cell>
          <cell r="S92">
            <v>105.6015</v>
          </cell>
          <cell r="T92">
            <v>102.4829</v>
          </cell>
          <cell r="U92">
            <v>108.43389999999999</v>
          </cell>
          <cell r="V92">
            <v>105.28149999999999</v>
          </cell>
          <cell r="W92">
            <v>104.4597</v>
          </cell>
          <cell r="X92">
            <v>105.39960000000001</v>
          </cell>
          <cell r="Y92">
            <v>113.3681</v>
          </cell>
          <cell r="Z92">
            <v>114.86750000000001</v>
          </cell>
          <cell r="AA92">
            <v>114.7176</v>
          </cell>
          <cell r="AB92">
            <v>118.6572</v>
          </cell>
          <cell r="AC92">
            <v>119.57210000000001</v>
          </cell>
          <cell r="AD92">
            <v>121.6131</v>
          </cell>
          <cell r="AE92">
            <v>124.0883</v>
          </cell>
          <cell r="AF92">
            <v>124.1712</v>
          </cell>
          <cell r="AG92">
            <v>126.1618</v>
          </cell>
          <cell r="AH92">
            <v>124.7809</v>
          </cell>
          <cell r="AI92">
            <v>121.6695</v>
          </cell>
          <cell r="AJ92">
            <v>121.4057</v>
          </cell>
        </row>
        <row r="93">
          <cell r="C93">
            <v>2.2890963000000002</v>
          </cell>
          <cell r="D93">
            <v>99.999799999999993</v>
          </cell>
          <cell r="E93">
            <v>99.996700000000004</v>
          </cell>
          <cell r="F93">
            <v>98.864500000000007</v>
          </cell>
          <cell r="G93">
            <v>114.7621</v>
          </cell>
          <cell r="H93">
            <v>114.7621</v>
          </cell>
          <cell r="I93">
            <v>113.8944</v>
          </cell>
          <cell r="J93">
            <v>113.8944</v>
          </cell>
          <cell r="K93">
            <v>113.8704</v>
          </cell>
          <cell r="L93">
            <v>113.86969999999999</v>
          </cell>
          <cell r="M93">
            <v>113.86969999999999</v>
          </cell>
          <cell r="N93">
            <v>116.51009999999999</v>
          </cell>
          <cell r="O93">
            <v>117.70489999999999</v>
          </cell>
          <cell r="P93">
            <v>117.6434</v>
          </cell>
          <cell r="Q93">
            <v>122.1615</v>
          </cell>
          <cell r="R93">
            <v>121.0664</v>
          </cell>
          <cell r="S93">
            <v>121.0664</v>
          </cell>
          <cell r="T93">
            <v>121.053</v>
          </cell>
          <cell r="U93">
            <v>125.50830000000001</v>
          </cell>
          <cell r="V93">
            <v>122.43129999999999</v>
          </cell>
          <cell r="W93">
            <v>120.1841</v>
          </cell>
          <cell r="X93">
            <v>123.74160000000001</v>
          </cell>
          <cell r="Y93">
            <v>123.6211</v>
          </cell>
          <cell r="Z93">
            <v>123.6211</v>
          </cell>
          <cell r="AA93">
            <v>198.90690000000001</v>
          </cell>
          <cell r="AB93">
            <v>198.90690000000001</v>
          </cell>
          <cell r="AC93">
            <v>200.02690000000001</v>
          </cell>
          <cell r="AD93">
            <v>159.7184</v>
          </cell>
          <cell r="AE93">
            <v>178.28729999999999</v>
          </cell>
          <cell r="AF93">
            <v>178.251</v>
          </cell>
          <cell r="AG93">
            <v>185.91130000000001</v>
          </cell>
          <cell r="AH93">
            <v>187.15860000000001</v>
          </cell>
          <cell r="AI93">
            <v>212.99119999999999</v>
          </cell>
          <cell r="AJ93">
            <v>216.93459999999999</v>
          </cell>
        </row>
        <row r="94">
          <cell r="C94">
            <v>1.9153218999999999</v>
          </cell>
          <cell r="D94">
            <v>99.995900000000006</v>
          </cell>
          <cell r="E94">
            <v>99.989199999999997</v>
          </cell>
          <cell r="F94">
            <v>103.3154</v>
          </cell>
          <cell r="G94">
            <v>98.9328</v>
          </cell>
          <cell r="H94">
            <v>105.4789</v>
          </cell>
          <cell r="I94">
            <v>109.8227</v>
          </cell>
          <cell r="J94">
            <v>113.9556</v>
          </cell>
          <cell r="K94">
            <v>113.9636</v>
          </cell>
          <cell r="L94">
            <v>111.84439999999999</v>
          </cell>
          <cell r="M94">
            <v>114.0745</v>
          </cell>
          <cell r="N94">
            <v>109.6397</v>
          </cell>
          <cell r="O94">
            <v>96.925200000000004</v>
          </cell>
          <cell r="P94">
            <v>95.997500000000002</v>
          </cell>
          <cell r="Q94">
            <v>95.767099999999999</v>
          </cell>
          <cell r="R94">
            <v>101.79810000000001</v>
          </cell>
          <cell r="S94">
            <v>106.7135</v>
          </cell>
          <cell r="T94">
            <v>105.7655</v>
          </cell>
          <cell r="U94">
            <v>96.015000000000001</v>
          </cell>
          <cell r="V94">
            <v>91.484200000000001</v>
          </cell>
          <cell r="W94">
            <v>97.399900000000002</v>
          </cell>
          <cell r="X94">
            <v>102.2824</v>
          </cell>
          <cell r="Y94">
            <v>102.5419</v>
          </cell>
          <cell r="Z94">
            <v>104.61920000000001</v>
          </cell>
          <cell r="AA94">
            <v>100.9892</v>
          </cell>
          <cell r="AB94">
            <v>101.0737</v>
          </cell>
          <cell r="AC94">
            <v>97.559899999999999</v>
          </cell>
          <cell r="AD94">
            <v>107.90260000000001</v>
          </cell>
          <cell r="AE94">
            <v>102.709</v>
          </cell>
          <cell r="AF94">
            <v>102.3152</v>
          </cell>
          <cell r="AG94">
            <v>99.959000000000003</v>
          </cell>
          <cell r="AH94">
            <v>91.039699999999996</v>
          </cell>
          <cell r="AI94">
            <v>98.765699999999995</v>
          </cell>
          <cell r="AJ94">
            <v>99.916799999999995</v>
          </cell>
        </row>
        <row r="95">
          <cell r="C95">
            <v>5.6306012000000001</v>
          </cell>
          <cell r="D95">
            <v>100.0001</v>
          </cell>
          <cell r="E95">
            <v>100.0001</v>
          </cell>
          <cell r="F95">
            <v>100.0001</v>
          </cell>
          <cell r="G95">
            <v>100.0001</v>
          </cell>
          <cell r="H95">
            <v>100.0001</v>
          </cell>
          <cell r="I95">
            <v>102.74379999999999</v>
          </cell>
          <cell r="J95">
            <v>102.74379999999999</v>
          </cell>
          <cell r="K95">
            <v>102.74379999999999</v>
          </cell>
          <cell r="L95">
            <v>102.74379999999999</v>
          </cell>
          <cell r="M95">
            <v>102.74379999999999</v>
          </cell>
          <cell r="N95">
            <v>102.74379999999999</v>
          </cell>
          <cell r="O95">
            <v>105.3792</v>
          </cell>
          <cell r="P95">
            <v>105.3792</v>
          </cell>
          <cell r="Q95">
            <v>108.4794</v>
          </cell>
          <cell r="R95">
            <v>108.4794</v>
          </cell>
          <cell r="S95">
            <v>104.1998</v>
          </cell>
          <cell r="T95">
            <v>109.9709</v>
          </cell>
          <cell r="U95">
            <v>113.99890000000001</v>
          </cell>
          <cell r="V95">
            <v>115.59829999999999</v>
          </cell>
          <cell r="W95">
            <v>114.2139</v>
          </cell>
          <cell r="X95">
            <v>116.2158</v>
          </cell>
          <cell r="Y95">
            <v>115.55840000000001</v>
          </cell>
          <cell r="Z95">
            <v>125.544</v>
          </cell>
          <cell r="AA95">
            <v>131.7791</v>
          </cell>
          <cell r="AB95">
            <v>142.7097</v>
          </cell>
          <cell r="AC95">
            <v>137.00360000000001</v>
          </cell>
          <cell r="AD95">
            <v>142.7097</v>
          </cell>
          <cell r="AE95">
            <v>144.55850000000001</v>
          </cell>
          <cell r="AF95">
            <v>144.55850000000001</v>
          </cell>
          <cell r="AG95">
            <v>149.41890000000001</v>
          </cell>
          <cell r="AH95">
            <v>143.71279999999999</v>
          </cell>
          <cell r="AI95">
            <v>143.71279999999999</v>
          </cell>
          <cell r="AJ95">
            <v>148.05269999999999</v>
          </cell>
        </row>
        <row r="96">
          <cell r="C96">
            <v>3.0524895999999999</v>
          </cell>
          <cell r="D96">
            <v>99.999700000000004</v>
          </cell>
          <cell r="E96">
            <v>99.995699999999999</v>
          </cell>
          <cell r="F96">
            <v>99.995699999999999</v>
          </cell>
          <cell r="G96">
            <v>99.995699999999999</v>
          </cell>
          <cell r="H96">
            <v>97.497299999999996</v>
          </cell>
          <cell r="I96">
            <v>105.97329999999999</v>
          </cell>
          <cell r="J96">
            <v>102.8811</v>
          </cell>
          <cell r="K96">
            <v>104.8301</v>
          </cell>
          <cell r="L96">
            <v>104.8301</v>
          </cell>
          <cell r="M96">
            <v>103.6412</v>
          </cell>
          <cell r="N96">
            <v>103.6412</v>
          </cell>
          <cell r="O96">
            <v>103.6412</v>
          </cell>
          <cell r="P96">
            <v>103.6412</v>
          </cell>
          <cell r="Q96">
            <v>103.6412</v>
          </cell>
          <cell r="R96">
            <v>103.6412</v>
          </cell>
          <cell r="S96">
            <v>103.6412</v>
          </cell>
          <cell r="T96">
            <v>103.6412</v>
          </cell>
          <cell r="U96">
            <v>93.314700000000002</v>
          </cell>
          <cell r="V96">
            <v>97.311999999999998</v>
          </cell>
          <cell r="W96">
            <v>95.430800000000005</v>
          </cell>
          <cell r="X96">
            <v>95.430800000000005</v>
          </cell>
          <cell r="Y96">
            <v>92.364400000000003</v>
          </cell>
          <cell r="Z96">
            <v>92.364400000000003</v>
          </cell>
          <cell r="AA96">
            <v>92.364400000000003</v>
          </cell>
          <cell r="AB96">
            <v>92.364400000000003</v>
          </cell>
          <cell r="AC96">
            <v>96.214399999999998</v>
          </cell>
          <cell r="AD96">
            <v>102.05070000000001</v>
          </cell>
          <cell r="AE96">
            <v>102.05070000000001</v>
          </cell>
          <cell r="AF96">
            <v>114.71599999999999</v>
          </cell>
          <cell r="AG96">
            <v>111.9584</v>
          </cell>
          <cell r="AH96">
            <v>111.9584</v>
          </cell>
          <cell r="AI96">
            <v>111.9584</v>
          </cell>
          <cell r="AJ96">
            <v>111.9584</v>
          </cell>
        </row>
        <row r="97">
          <cell r="C97">
            <v>33.571643299999998</v>
          </cell>
          <cell r="D97">
            <v>100.0001</v>
          </cell>
          <cell r="E97">
            <v>100.0836</v>
          </cell>
          <cell r="F97">
            <v>100.0423</v>
          </cell>
          <cell r="G97">
            <v>100.0423</v>
          </cell>
          <cell r="H97">
            <v>100.0836</v>
          </cell>
          <cell r="I97">
            <v>100.0836</v>
          </cell>
          <cell r="J97">
            <v>100.0836</v>
          </cell>
          <cell r="K97">
            <v>100.0836</v>
          </cell>
          <cell r="L97">
            <v>100.0836</v>
          </cell>
          <cell r="M97">
            <v>100.0836</v>
          </cell>
          <cell r="N97">
            <v>98.464399999999998</v>
          </cell>
          <cell r="O97">
            <v>98.464399999999998</v>
          </cell>
          <cell r="P97">
            <v>98.464399999999998</v>
          </cell>
          <cell r="Q97">
            <v>98.464399999999998</v>
          </cell>
          <cell r="R97">
            <v>100.02030000000001</v>
          </cell>
          <cell r="S97">
            <v>99.737099999999998</v>
          </cell>
          <cell r="T97">
            <v>101.798</v>
          </cell>
          <cell r="U97">
            <v>103.21599999999999</v>
          </cell>
          <cell r="V97">
            <v>105.24299999999999</v>
          </cell>
          <cell r="W97">
            <v>105.24299999999999</v>
          </cell>
          <cell r="X97">
            <v>106.36799999999999</v>
          </cell>
          <cell r="Y97">
            <v>105.4002</v>
          </cell>
          <cell r="Z97">
            <v>104.624</v>
          </cell>
          <cell r="AA97">
            <v>102.63330000000001</v>
          </cell>
          <cell r="AB97">
            <v>103.07210000000001</v>
          </cell>
          <cell r="AC97">
            <v>103.07210000000001</v>
          </cell>
          <cell r="AD97">
            <v>103.07210000000001</v>
          </cell>
          <cell r="AE97">
            <v>103.07210000000001</v>
          </cell>
          <cell r="AF97">
            <v>103.0941</v>
          </cell>
          <cell r="AG97">
            <v>103.0941</v>
          </cell>
          <cell r="AH97">
            <v>103.0361</v>
          </cell>
          <cell r="AI97">
            <v>103.0361</v>
          </cell>
          <cell r="AJ97">
            <v>103.0361</v>
          </cell>
        </row>
        <row r="98">
          <cell r="C98">
            <v>11.6963592</v>
          </cell>
          <cell r="D98">
            <v>99.999700000000004</v>
          </cell>
          <cell r="E98">
            <v>99.996200000000002</v>
          </cell>
          <cell r="F98">
            <v>98.356700000000004</v>
          </cell>
          <cell r="G98">
            <v>98.356700000000004</v>
          </cell>
          <cell r="H98">
            <v>97.056200000000004</v>
          </cell>
          <cell r="I98">
            <v>97.056200000000004</v>
          </cell>
          <cell r="J98">
            <v>97.056200000000004</v>
          </cell>
          <cell r="K98">
            <v>97.056200000000004</v>
          </cell>
          <cell r="L98">
            <v>97.056200000000004</v>
          </cell>
          <cell r="M98">
            <v>97.056200000000004</v>
          </cell>
          <cell r="N98">
            <v>97.056200000000004</v>
          </cell>
          <cell r="O98">
            <v>96.366600000000005</v>
          </cell>
          <cell r="P98">
            <v>96.651600000000002</v>
          </cell>
          <cell r="Q98">
            <v>96.651600000000002</v>
          </cell>
          <cell r="R98">
            <v>82.543000000000006</v>
          </cell>
          <cell r="S98">
            <v>82.543000000000006</v>
          </cell>
          <cell r="T98">
            <v>88.0154</v>
          </cell>
          <cell r="U98">
            <v>94.971999999999994</v>
          </cell>
          <cell r="V98">
            <v>96.526899999999998</v>
          </cell>
          <cell r="W98">
            <v>92.659899999999993</v>
          </cell>
          <cell r="X98">
            <v>93.126499999999993</v>
          </cell>
          <cell r="Y98">
            <v>96.889499999999998</v>
          </cell>
          <cell r="Z98">
            <v>94.337100000000007</v>
          </cell>
          <cell r="AA98">
            <v>92.490200000000002</v>
          </cell>
          <cell r="AB98">
            <v>104.4064</v>
          </cell>
          <cell r="AC98">
            <v>102.1515</v>
          </cell>
          <cell r="AD98">
            <v>106.19280000000001</v>
          </cell>
          <cell r="AE98">
            <v>107.9573</v>
          </cell>
          <cell r="AF98">
            <v>94.322800000000001</v>
          </cell>
          <cell r="AG98">
            <v>98.024100000000004</v>
          </cell>
          <cell r="AH98">
            <v>105.3558</v>
          </cell>
          <cell r="AI98">
            <v>120.3231</v>
          </cell>
          <cell r="AJ98">
            <v>118.5027</v>
          </cell>
        </row>
        <row r="99">
          <cell r="C99">
            <v>7.8117359999999998</v>
          </cell>
          <cell r="D99">
            <v>100.0005</v>
          </cell>
          <cell r="E99">
            <v>100.0005</v>
          </cell>
          <cell r="F99">
            <v>100.0005</v>
          </cell>
          <cell r="G99">
            <v>100.0005</v>
          </cell>
          <cell r="H99">
            <v>100.0005</v>
          </cell>
          <cell r="I99">
            <v>100.0005</v>
          </cell>
          <cell r="J99">
            <v>100.0005</v>
          </cell>
          <cell r="K99">
            <v>100.0005</v>
          </cell>
          <cell r="L99">
            <v>100.0005</v>
          </cell>
          <cell r="M99">
            <v>100.0005</v>
          </cell>
          <cell r="N99">
            <v>100.0005</v>
          </cell>
          <cell r="O99">
            <v>96.296700000000001</v>
          </cell>
          <cell r="P99">
            <v>96.296700000000001</v>
          </cell>
          <cell r="Q99">
            <v>96.296700000000001</v>
          </cell>
          <cell r="R99">
            <v>96.296700000000001</v>
          </cell>
          <cell r="S99">
            <v>96.296700000000001</v>
          </cell>
          <cell r="T99">
            <v>96.296700000000001</v>
          </cell>
          <cell r="U99">
            <v>125.4453</v>
          </cell>
          <cell r="V99">
            <v>125.4453</v>
          </cell>
          <cell r="W99">
            <v>125.4453</v>
          </cell>
          <cell r="X99">
            <v>124.2445</v>
          </cell>
          <cell r="Y99">
            <v>125.4453</v>
          </cell>
          <cell r="Z99">
            <v>125.4453</v>
          </cell>
          <cell r="AA99">
            <v>125.4453</v>
          </cell>
          <cell r="AB99">
            <v>129.1491</v>
          </cell>
          <cell r="AC99">
            <v>129.1491</v>
          </cell>
          <cell r="AD99">
            <v>125.4453</v>
          </cell>
          <cell r="AE99">
            <v>125.4453</v>
          </cell>
          <cell r="AF99">
            <v>125.4453</v>
          </cell>
          <cell r="AG99">
            <v>125.4453</v>
          </cell>
          <cell r="AH99">
            <v>125.4453</v>
          </cell>
          <cell r="AI99">
            <v>124.2445</v>
          </cell>
          <cell r="AJ99">
            <v>124.2445</v>
          </cell>
        </row>
        <row r="100">
          <cell r="C100">
            <v>3.8518631000000001</v>
          </cell>
          <cell r="D100">
            <v>99.998999999999995</v>
          </cell>
          <cell r="E100">
            <v>99.998999999999995</v>
          </cell>
          <cell r="F100">
            <v>99.998999999999995</v>
          </cell>
          <cell r="G100">
            <v>99.998999999999995</v>
          </cell>
          <cell r="H100">
            <v>99.998999999999995</v>
          </cell>
          <cell r="I100">
            <v>99.998999999999995</v>
          </cell>
          <cell r="J100">
            <v>99.998999999999995</v>
          </cell>
          <cell r="K100">
            <v>99.998999999999995</v>
          </cell>
          <cell r="L100">
            <v>99.998999999999995</v>
          </cell>
          <cell r="M100">
            <v>99.998999999999995</v>
          </cell>
          <cell r="N100">
            <v>99.998999999999995</v>
          </cell>
          <cell r="O100">
            <v>116.685</v>
          </cell>
          <cell r="P100">
            <v>116.685</v>
          </cell>
          <cell r="Q100">
            <v>118.7176</v>
          </cell>
          <cell r="R100">
            <v>118.72029999999999</v>
          </cell>
          <cell r="S100">
            <v>119.9777</v>
          </cell>
          <cell r="T100">
            <v>119.9777</v>
          </cell>
          <cell r="U100">
            <v>119.4913</v>
          </cell>
          <cell r="V100">
            <v>120.672</v>
          </cell>
          <cell r="W100">
            <v>120.672</v>
          </cell>
          <cell r="X100">
            <v>151.6378</v>
          </cell>
          <cell r="Y100">
            <v>137.47200000000001</v>
          </cell>
          <cell r="Z100">
            <v>137.47200000000001</v>
          </cell>
          <cell r="AA100">
            <v>137.47200000000001</v>
          </cell>
          <cell r="AB100">
            <v>137.47200000000001</v>
          </cell>
          <cell r="AC100">
            <v>137.47200000000001</v>
          </cell>
          <cell r="AD100">
            <v>137.47200000000001</v>
          </cell>
          <cell r="AE100">
            <v>139.8383</v>
          </cell>
          <cell r="AF100">
            <v>139.8383</v>
          </cell>
          <cell r="AG100">
            <v>139.8383</v>
          </cell>
          <cell r="AH100">
            <v>139.8383</v>
          </cell>
          <cell r="AI100">
            <v>139.8383</v>
          </cell>
          <cell r="AJ100">
            <v>139.8383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19">
          <cell r="I119">
            <v>96.6</v>
          </cell>
        </row>
        <row r="120">
          <cell r="I120">
            <v>97.4</v>
          </cell>
        </row>
        <row r="121">
          <cell r="I121">
            <v>99.2</v>
          </cell>
        </row>
        <row r="122">
          <cell r="I122">
            <v>97</v>
          </cell>
        </row>
        <row r="123">
          <cell r="I123">
            <v>96.2</v>
          </cell>
        </row>
        <row r="124">
          <cell r="I124">
            <v>96.3</v>
          </cell>
        </row>
        <row r="125">
          <cell r="I125">
            <v>96.1</v>
          </cell>
        </row>
        <row r="126">
          <cell r="I126">
            <v>95.7</v>
          </cell>
        </row>
        <row r="127">
          <cell r="I127">
            <v>96.6</v>
          </cell>
        </row>
        <row r="128">
          <cell r="I128">
            <v>97</v>
          </cell>
        </row>
        <row r="129">
          <cell r="I129">
            <v>95.9</v>
          </cell>
        </row>
        <row r="130">
          <cell r="I130">
            <v>96</v>
          </cell>
        </row>
        <row r="131">
          <cell r="I131">
            <v>96.6</v>
          </cell>
        </row>
        <row r="132">
          <cell r="I132">
            <v>97.9</v>
          </cell>
        </row>
        <row r="133">
          <cell r="I133">
            <v>98.2</v>
          </cell>
        </row>
        <row r="134">
          <cell r="I134">
            <v>97.8</v>
          </cell>
        </row>
        <row r="135">
          <cell r="I135">
            <v>98.3</v>
          </cell>
        </row>
        <row r="136">
          <cell r="I136">
            <v>98.8</v>
          </cell>
        </row>
        <row r="137">
          <cell r="I137">
            <v>98.2</v>
          </cell>
        </row>
        <row r="138">
          <cell r="I138">
            <v>99.8</v>
          </cell>
        </row>
        <row r="139">
          <cell r="I139">
            <v>99.7</v>
          </cell>
        </row>
        <row r="140">
          <cell r="I140">
            <v>101.5</v>
          </cell>
        </row>
        <row r="141">
          <cell r="I141">
            <v>101</v>
          </cell>
        </row>
        <row r="142">
          <cell r="I142">
            <v>101.5</v>
          </cell>
        </row>
        <row r="143">
          <cell r="I143">
            <v>102</v>
          </cell>
        </row>
        <row r="144">
          <cell r="I144">
            <v>102.2</v>
          </cell>
        </row>
        <row r="145">
          <cell r="I145">
            <v>102.4</v>
          </cell>
        </row>
        <row r="146">
          <cell r="I146">
            <v>102.1</v>
          </cell>
        </row>
        <row r="147">
          <cell r="I147">
            <v>101.6</v>
          </cell>
        </row>
        <row r="148">
          <cell r="I148">
            <v>98.5</v>
          </cell>
        </row>
        <row r="149">
          <cell r="I149">
            <v>99.5</v>
          </cell>
        </row>
        <row r="150">
          <cell r="I150">
            <v>99.6</v>
          </cell>
        </row>
        <row r="151">
          <cell r="I151">
            <v>98.8</v>
          </cell>
        </row>
        <row r="152">
          <cell r="I152">
            <v>97.7</v>
          </cell>
        </row>
        <row r="153">
          <cell r="I153">
            <v>100</v>
          </cell>
        </row>
        <row r="154">
          <cell r="I154">
            <v>99.991600000000005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Tab Fig - March 2011"/>
      <sheetName val="Table 1 -March 2011"/>
      <sheetName val="Table 2 - March 2010"/>
      <sheetName val="Table 3 - Data"/>
      <sheetName val="Table 3 - Pub"/>
      <sheetName val="Table 4"/>
      <sheetName val="Table 4 summary"/>
      <sheetName val="Cabinet Paper"/>
      <sheetName val="Appendix"/>
      <sheetName val="Weights"/>
      <sheetName val="Pie - Wieghts"/>
      <sheetName val="Link"/>
      <sheetName val="Table 3 - Pub (2)"/>
      <sheetName val="Tab Fig - March 2011 (2)"/>
    </sheetNames>
    <sheetDataSet>
      <sheetData sheetId="0" refreshError="1">
        <row r="8">
          <cell r="E8">
            <v>98.773300000000006</v>
          </cell>
          <cell r="F8">
            <v>98.830299999999994</v>
          </cell>
          <cell r="G8">
            <v>98.678100000000001</v>
          </cell>
          <cell r="H8">
            <v>98.227099999999993</v>
          </cell>
          <cell r="I8">
            <v>99.127899999999997</v>
          </cell>
          <cell r="J8">
            <v>99.538600000000002</v>
          </cell>
          <cell r="K8">
            <v>98.413399999999996</v>
          </cell>
          <cell r="L8">
            <v>98.518299999999996</v>
          </cell>
          <cell r="M8">
            <v>99.161199999999994</v>
          </cell>
          <cell r="N8">
            <v>100.5164</v>
          </cell>
          <cell r="O8">
            <v>100.8018</v>
          </cell>
          <cell r="P8">
            <v>100.3622</v>
          </cell>
          <cell r="Q8">
            <v>100.92100000000001</v>
          </cell>
          <cell r="R8">
            <v>101.38930000000001</v>
          </cell>
          <cell r="S8">
            <v>100.8263</v>
          </cell>
          <cell r="T8">
            <v>102.4708</v>
          </cell>
          <cell r="U8">
            <v>102.3394</v>
          </cell>
          <cell r="V8">
            <v>104.16160000000001</v>
          </cell>
          <cell r="W8">
            <v>103.6525</v>
          </cell>
          <cell r="X8">
            <v>104.2175</v>
          </cell>
          <cell r="Y8">
            <v>104.7287</v>
          </cell>
          <cell r="Z8">
            <v>104.938</v>
          </cell>
          <cell r="AA8">
            <v>105.1613</v>
          </cell>
          <cell r="AB8">
            <v>104.822</v>
          </cell>
          <cell r="AC8">
            <v>104.3018</v>
          </cell>
          <cell r="AD8">
            <v>101.1554</v>
          </cell>
          <cell r="AE8">
            <v>102.13339999999999</v>
          </cell>
          <cell r="AF8">
            <v>102.208</v>
          </cell>
          <cell r="AG8">
            <v>101.4027</v>
          </cell>
          <cell r="AH8">
            <v>100.3382</v>
          </cell>
          <cell r="AI8">
            <v>102.6696</v>
          </cell>
          <cell r="AJ8">
            <v>102.8258</v>
          </cell>
          <cell r="AK8">
            <v>103.09399999999999</v>
          </cell>
          <cell r="AL8">
            <v>102.57380000000001</v>
          </cell>
        </row>
        <row r="11">
          <cell r="E11">
            <v>105.9115</v>
          </cell>
          <cell r="F11">
            <v>106.8527</v>
          </cell>
          <cell r="G11">
            <v>105.57250000000001</v>
          </cell>
          <cell r="H11">
            <v>105.0659</v>
          </cell>
          <cell r="I11">
            <v>107.50369999999999</v>
          </cell>
          <cell r="J11">
            <v>110.6006</v>
          </cell>
          <cell r="K11">
            <v>109.2971</v>
          </cell>
          <cell r="L11">
            <v>108.61409999999999</v>
          </cell>
          <cell r="M11">
            <v>110.4332</v>
          </cell>
          <cell r="N11">
            <v>112.3884</v>
          </cell>
          <cell r="O11">
            <v>113.6251</v>
          </cell>
          <cell r="P11">
            <v>114.74290000000001</v>
          </cell>
          <cell r="Q11">
            <v>116.2604</v>
          </cell>
          <cell r="R11">
            <v>116.70180000000001</v>
          </cell>
          <cell r="S11">
            <v>118.3468</v>
          </cell>
          <cell r="T11">
            <v>119.02370000000001</v>
          </cell>
          <cell r="U11">
            <v>120.06140000000001</v>
          </cell>
          <cell r="V11">
            <v>120.9721</v>
          </cell>
          <cell r="W11">
            <v>121.8622</v>
          </cell>
          <cell r="X11">
            <v>122.65349999999999</v>
          </cell>
          <cell r="Y11">
            <v>123.1169</v>
          </cell>
          <cell r="Z11">
            <v>123.8488</v>
          </cell>
          <cell r="AA11">
            <v>124.40900000000001</v>
          </cell>
          <cell r="AB11">
            <v>125.6131</v>
          </cell>
          <cell r="AC11">
            <v>126.63420000000001</v>
          </cell>
          <cell r="AD11">
            <v>125.309</v>
          </cell>
          <cell r="AE11">
            <v>126.32680000000001</v>
          </cell>
          <cell r="AF11">
            <v>126.6601</v>
          </cell>
          <cell r="AG11">
            <v>127.00530000000001</v>
          </cell>
          <cell r="AH11">
            <v>125.1512</v>
          </cell>
          <cell r="AI11">
            <v>126.7689</v>
          </cell>
          <cell r="AJ11">
            <v>126.3768</v>
          </cell>
          <cell r="AK11">
            <v>127.4697</v>
          </cell>
          <cell r="AL11">
            <v>128.20570000000001</v>
          </cell>
        </row>
        <row r="12">
          <cell r="E12">
            <v>104.38630000000001</v>
          </cell>
          <cell r="F12">
            <v>104.61960000000001</v>
          </cell>
          <cell r="G12">
            <v>104.09439999999999</v>
          </cell>
          <cell r="H12">
            <v>104.7448</v>
          </cell>
          <cell r="I12">
            <v>114.51860000000001</v>
          </cell>
          <cell r="J12">
            <v>115.3056</v>
          </cell>
          <cell r="K12">
            <v>115.6455</v>
          </cell>
          <cell r="L12">
            <v>115.0587</v>
          </cell>
          <cell r="M12">
            <v>115.0223</v>
          </cell>
          <cell r="N12">
            <v>115.6628</v>
          </cell>
          <cell r="O12">
            <v>115.5419</v>
          </cell>
          <cell r="P12">
            <v>115.723</v>
          </cell>
          <cell r="Q12">
            <v>115.6007</v>
          </cell>
          <cell r="R12">
            <v>116.16800000000001</v>
          </cell>
          <cell r="S12">
            <v>116.212</v>
          </cell>
          <cell r="T12">
            <v>131.5565</v>
          </cell>
          <cell r="U12">
            <v>131.80719999999999</v>
          </cell>
          <cell r="V12">
            <v>131.58750000000001</v>
          </cell>
          <cell r="W12">
            <v>131.51560000000001</v>
          </cell>
          <cell r="X12">
            <v>131.60679999999999</v>
          </cell>
          <cell r="Y12">
            <v>131.67400000000001</v>
          </cell>
          <cell r="Z12">
            <v>131.35640000000001</v>
          </cell>
          <cell r="AA12">
            <v>131.9006</v>
          </cell>
          <cell r="AB12">
            <v>131.91380000000001</v>
          </cell>
          <cell r="AC12">
            <v>132.0438</v>
          </cell>
          <cell r="AD12">
            <v>132.44739999999999</v>
          </cell>
          <cell r="AE12">
            <v>132.59370000000001</v>
          </cell>
          <cell r="AF12">
            <v>132.78540000000001</v>
          </cell>
          <cell r="AG12">
            <v>132.87389999999999</v>
          </cell>
          <cell r="AH12">
            <v>132.84469999999999</v>
          </cell>
          <cell r="AI12">
            <v>133.25280000000001</v>
          </cell>
          <cell r="AJ12">
            <v>134.30879999999999</v>
          </cell>
          <cell r="AK12">
            <v>134.93979999999999</v>
          </cell>
          <cell r="AL12">
            <v>136.3553</v>
          </cell>
        </row>
        <row r="13">
          <cell r="E13">
            <v>102.414</v>
          </cell>
          <cell r="F13">
            <v>102.3659</v>
          </cell>
          <cell r="G13">
            <v>100.27549999999999</v>
          </cell>
          <cell r="H13">
            <v>99.851200000000006</v>
          </cell>
          <cell r="I13">
            <v>99.803899999999999</v>
          </cell>
          <cell r="J13">
            <v>102.0698</v>
          </cell>
          <cell r="K13">
            <v>101.1147</v>
          </cell>
          <cell r="L13">
            <v>101.1016</v>
          </cell>
          <cell r="M13">
            <v>100.2333</v>
          </cell>
          <cell r="N13">
            <v>100.9418</v>
          </cell>
          <cell r="O13">
            <v>101.0279</v>
          </cell>
          <cell r="P13">
            <v>102.2015</v>
          </cell>
          <cell r="Q13">
            <v>103.8091</v>
          </cell>
          <cell r="R13">
            <v>106.4384</v>
          </cell>
          <cell r="S13">
            <v>110.0441</v>
          </cell>
          <cell r="T13">
            <v>110.6478</v>
          </cell>
          <cell r="U13">
            <v>112.46339999999999</v>
          </cell>
          <cell r="V13">
            <v>111.1756</v>
          </cell>
          <cell r="W13">
            <v>114.4667</v>
          </cell>
          <cell r="X13">
            <v>113.3205</v>
          </cell>
          <cell r="Y13">
            <v>111.26819999999999</v>
          </cell>
          <cell r="Z13">
            <v>111.98350000000001</v>
          </cell>
          <cell r="AA13">
            <v>112.288</v>
          </cell>
          <cell r="AB13">
            <v>112.643</v>
          </cell>
          <cell r="AC13">
            <v>113.2248</v>
          </cell>
          <cell r="AD13">
            <v>114.98609999999999</v>
          </cell>
          <cell r="AE13">
            <v>116.6414</v>
          </cell>
          <cell r="AF13">
            <v>116.6135</v>
          </cell>
          <cell r="AG13">
            <v>115.5363</v>
          </cell>
          <cell r="AH13">
            <v>115.6395</v>
          </cell>
          <cell r="AI13">
            <v>116.4209</v>
          </cell>
          <cell r="AJ13">
            <v>120.0883</v>
          </cell>
          <cell r="AK13">
            <v>120.9837</v>
          </cell>
          <cell r="AL13">
            <v>122.4996</v>
          </cell>
        </row>
        <row r="14">
          <cell r="E14">
            <v>96.158000000000001</v>
          </cell>
          <cell r="F14">
            <v>95.217299999999994</v>
          </cell>
          <cell r="G14">
            <v>94.862700000000004</v>
          </cell>
          <cell r="H14">
            <v>93.809200000000004</v>
          </cell>
          <cell r="I14">
            <v>93.471299999999999</v>
          </cell>
          <cell r="J14">
            <v>93.090400000000002</v>
          </cell>
          <cell r="K14">
            <v>89.141800000000003</v>
          </cell>
          <cell r="L14">
            <v>89.237099999999998</v>
          </cell>
          <cell r="M14">
            <v>89.204400000000007</v>
          </cell>
          <cell r="N14">
            <v>90.4221</v>
          </cell>
          <cell r="O14">
            <v>91.237799999999993</v>
          </cell>
          <cell r="P14">
            <v>90.145899999999997</v>
          </cell>
          <cell r="Q14">
            <v>89.964299999999994</v>
          </cell>
          <cell r="R14">
            <v>90.535700000000006</v>
          </cell>
          <cell r="S14">
            <v>89.6524</v>
          </cell>
          <cell r="T14">
            <v>91.467600000000004</v>
          </cell>
          <cell r="U14">
            <v>89.394999999999996</v>
          </cell>
          <cell r="V14">
            <v>90.179000000000002</v>
          </cell>
          <cell r="W14">
            <v>88.353099999999998</v>
          </cell>
          <cell r="X14">
            <v>88.8095</v>
          </cell>
          <cell r="Y14">
            <v>87.896199999999993</v>
          </cell>
          <cell r="Z14">
            <v>88.918999999999997</v>
          </cell>
          <cell r="AA14">
            <v>89.555499999999995</v>
          </cell>
          <cell r="AB14">
            <v>88.887100000000004</v>
          </cell>
          <cell r="AC14">
            <v>86.924800000000005</v>
          </cell>
          <cell r="AD14">
            <v>80.570099999999996</v>
          </cell>
          <cell r="AE14">
            <v>81.673199999999994</v>
          </cell>
          <cell r="AF14">
            <v>81.408199999999994</v>
          </cell>
          <cell r="AG14">
            <v>79.251499999999993</v>
          </cell>
          <cell r="AH14">
            <v>78.161199999999994</v>
          </cell>
          <cell r="AI14">
            <v>82.109800000000007</v>
          </cell>
          <cell r="AJ14">
            <v>81.243099999999998</v>
          </cell>
          <cell r="AK14">
            <v>81.487799999999993</v>
          </cell>
          <cell r="AL14">
            <v>81.314599999999999</v>
          </cell>
        </row>
        <row r="15">
          <cell r="E15">
            <v>101.7693</v>
          </cell>
          <cell r="F15">
            <v>101.5886</v>
          </cell>
          <cell r="G15">
            <v>100.9337</v>
          </cell>
          <cell r="H15">
            <v>100.5475</v>
          </cell>
          <cell r="I15">
            <v>100.7957</v>
          </cell>
          <cell r="J15">
            <v>102.92149999999999</v>
          </cell>
          <cell r="K15">
            <v>101.8447</v>
          </cell>
          <cell r="L15">
            <v>101.6859</v>
          </cell>
          <cell r="M15">
            <v>102.45740000000001</v>
          </cell>
          <cell r="N15">
            <v>102.1519</v>
          </cell>
          <cell r="O15">
            <v>103.4879</v>
          </cell>
          <cell r="P15">
            <v>103.28879999999999</v>
          </cell>
          <cell r="Q15">
            <v>102.9448</v>
          </cell>
          <cell r="R15">
            <v>103.1009</v>
          </cell>
          <cell r="S15">
            <v>104.5667</v>
          </cell>
          <cell r="T15">
            <v>104.2718</v>
          </cell>
          <cell r="U15">
            <v>110.17700000000001</v>
          </cell>
          <cell r="V15">
            <v>109.80670000000001</v>
          </cell>
          <cell r="W15">
            <v>109.9588</v>
          </cell>
          <cell r="X15">
            <v>110.4169</v>
          </cell>
          <cell r="Y15">
            <v>117.6328</v>
          </cell>
          <cell r="Z15">
            <v>118.0347</v>
          </cell>
          <cell r="AA15">
            <v>118.5513</v>
          </cell>
          <cell r="AB15">
            <v>118.51300000000001</v>
          </cell>
          <cell r="AC15">
            <v>118.5629</v>
          </cell>
          <cell r="AD15">
            <v>118.3138</v>
          </cell>
          <cell r="AE15">
            <v>118.2727</v>
          </cell>
          <cell r="AF15">
            <v>118.3442</v>
          </cell>
          <cell r="AG15">
            <v>118.0442</v>
          </cell>
          <cell r="AH15">
            <v>118.348</v>
          </cell>
          <cell r="AI15">
            <v>117.7137</v>
          </cell>
          <cell r="AJ15">
            <v>117.92359999999999</v>
          </cell>
          <cell r="AK15">
            <v>118.4003</v>
          </cell>
          <cell r="AL15">
            <v>118.8959</v>
          </cell>
        </row>
        <row r="16">
          <cell r="E16">
            <v>95.611900000000006</v>
          </cell>
          <cell r="F16">
            <v>96.313500000000005</v>
          </cell>
          <cell r="G16">
            <v>97.240200000000002</v>
          </cell>
          <cell r="H16">
            <v>97.129499999999993</v>
          </cell>
          <cell r="I16">
            <v>97.399699999999996</v>
          </cell>
          <cell r="J16">
            <v>97.716700000000003</v>
          </cell>
          <cell r="K16">
            <v>97.833299999999994</v>
          </cell>
          <cell r="L16">
            <v>97.800299999999993</v>
          </cell>
          <cell r="M16">
            <v>97.861699999999999</v>
          </cell>
          <cell r="N16">
            <v>99.099699999999999</v>
          </cell>
          <cell r="O16">
            <v>98.907200000000003</v>
          </cell>
          <cell r="P16">
            <v>98.9358</v>
          </cell>
          <cell r="Q16">
            <v>100.535</v>
          </cell>
          <cell r="R16">
            <v>100.4353</v>
          </cell>
          <cell r="S16">
            <v>101.8078</v>
          </cell>
          <cell r="T16">
            <v>101.8918</v>
          </cell>
          <cell r="U16">
            <v>102.131</v>
          </cell>
          <cell r="V16">
            <v>102.06699999999999</v>
          </cell>
          <cell r="W16">
            <v>102.3616</v>
          </cell>
          <cell r="X16">
            <v>101.8382</v>
          </cell>
          <cell r="Y16">
            <v>101.97539999999999</v>
          </cell>
          <cell r="Z16">
            <v>101.84520000000001</v>
          </cell>
          <cell r="AA16">
            <v>101.86060000000001</v>
          </cell>
          <cell r="AB16">
            <v>101.7923</v>
          </cell>
          <cell r="AC16">
            <v>102.33669999999999</v>
          </cell>
          <cell r="AD16">
            <v>102.03</v>
          </cell>
          <cell r="AE16">
            <v>102.1461</v>
          </cell>
          <cell r="AF16">
            <v>102.00920000000001</v>
          </cell>
          <cell r="AG16">
            <v>102.3006</v>
          </cell>
          <cell r="AH16">
            <v>102.29089999999999</v>
          </cell>
          <cell r="AI16">
            <v>101.545</v>
          </cell>
          <cell r="AJ16">
            <v>101.8287</v>
          </cell>
          <cell r="AK16">
            <v>101.9435</v>
          </cell>
          <cell r="AL16">
            <v>101.7551</v>
          </cell>
        </row>
        <row r="17">
          <cell r="E17">
            <v>89.254800000000003</v>
          </cell>
          <cell r="F17">
            <v>90.773799999999994</v>
          </cell>
          <cell r="G17">
            <v>92.710499999999996</v>
          </cell>
          <cell r="H17">
            <v>93.231099999999998</v>
          </cell>
          <cell r="I17">
            <v>96.100499999999997</v>
          </cell>
          <cell r="J17">
            <v>97.383300000000006</v>
          </cell>
          <cell r="K17">
            <v>100.458</v>
          </cell>
          <cell r="L17">
            <v>101.7632</v>
          </cell>
          <cell r="M17">
            <v>105.03319999999999</v>
          </cell>
          <cell r="N17">
            <v>110.30200000000001</v>
          </cell>
          <cell r="O17">
            <v>111.53489999999999</v>
          </cell>
          <cell r="P17">
            <v>110.663</v>
          </cell>
          <cell r="Q17">
            <v>111.8034</v>
          </cell>
          <cell r="R17">
            <v>114.00620000000001</v>
          </cell>
          <cell r="S17">
            <v>110.37860000000001</v>
          </cell>
          <cell r="T17">
            <v>114.23180000000001</v>
          </cell>
          <cell r="U17">
            <v>113.075</v>
          </cell>
          <cell r="V17">
            <v>114.4255</v>
          </cell>
          <cell r="W17">
            <v>115.34990000000001</v>
          </cell>
          <cell r="X17">
            <v>117.8302</v>
          </cell>
          <cell r="Y17">
            <v>117.34180000000001</v>
          </cell>
          <cell r="Z17">
            <v>118.36369999999999</v>
          </cell>
          <cell r="AA17">
            <v>118.3218</v>
          </cell>
          <cell r="AB17">
            <v>117.5645</v>
          </cell>
          <cell r="AC17">
            <v>117.3182</v>
          </cell>
          <cell r="AD17">
            <v>109.3288</v>
          </cell>
          <cell r="AE17">
            <v>112.08839999999999</v>
          </cell>
          <cell r="AF17">
            <v>109.9999</v>
          </cell>
          <cell r="AG17">
            <v>109.40600000000001</v>
          </cell>
          <cell r="AH17">
            <v>109.3557</v>
          </cell>
          <cell r="AI17">
            <v>111.1692</v>
          </cell>
          <cell r="AJ17">
            <v>110.4877</v>
          </cell>
          <cell r="AK17">
            <v>111.39100000000001</v>
          </cell>
          <cell r="AL17">
            <v>105.9362</v>
          </cell>
        </row>
        <row r="18">
          <cell r="E18">
            <v>98.392799999999994</v>
          </cell>
          <cell r="F18">
            <v>101.58320000000001</v>
          </cell>
          <cell r="G18">
            <v>99.476299999999995</v>
          </cell>
          <cell r="H18">
            <v>102.7283</v>
          </cell>
          <cell r="I18">
            <v>102.79340000000001</v>
          </cell>
          <cell r="J18">
            <v>102.73560000000001</v>
          </cell>
          <cell r="K18">
            <v>102.9141</v>
          </cell>
          <cell r="L18">
            <v>102.11660000000001</v>
          </cell>
          <cell r="M18">
            <v>102.1152</v>
          </cell>
          <cell r="N18">
            <v>105.3579</v>
          </cell>
          <cell r="O18">
            <v>104.14230000000001</v>
          </cell>
          <cell r="P18">
            <v>104.3728</v>
          </cell>
          <cell r="Q18">
            <v>104.3728</v>
          </cell>
          <cell r="R18">
            <v>103.5877</v>
          </cell>
          <cell r="S18">
            <v>103.5916</v>
          </cell>
          <cell r="T18">
            <v>103.9795</v>
          </cell>
          <cell r="U18">
            <v>104.02460000000001</v>
          </cell>
          <cell r="V18">
            <v>104.90689999999999</v>
          </cell>
          <cell r="W18">
            <v>104.837</v>
          </cell>
          <cell r="X18">
            <v>104.7389</v>
          </cell>
          <cell r="Y18">
            <v>104.7461</v>
          </cell>
          <cell r="Z18">
            <v>106.3916</v>
          </cell>
          <cell r="AA18">
            <v>106.2304</v>
          </cell>
          <cell r="AB18">
            <v>105.10550000000001</v>
          </cell>
          <cell r="AC18">
            <v>107.2795</v>
          </cell>
          <cell r="AD18">
            <v>109.6173</v>
          </cell>
          <cell r="AE18">
            <v>109.6953</v>
          </cell>
          <cell r="AF18">
            <v>109.6953</v>
          </cell>
          <cell r="AG18">
            <v>109.6966</v>
          </cell>
          <cell r="AH18">
            <v>109.6966</v>
          </cell>
          <cell r="AI18">
            <v>110.2324</v>
          </cell>
          <cell r="AJ18">
            <v>112.785</v>
          </cell>
          <cell r="AK18">
            <v>112.7839</v>
          </cell>
          <cell r="AL18">
            <v>112.78360000000001</v>
          </cell>
        </row>
        <row r="19">
          <cell r="E19">
            <v>98.266599999999997</v>
          </cell>
          <cell r="F19">
            <v>98.464699999999993</v>
          </cell>
          <cell r="G19">
            <v>97.550600000000003</v>
          </cell>
          <cell r="H19">
            <v>96.674199999999999</v>
          </cell>
          <cell r="I19">
            <v>98.125600000000006</v>
          </cell>
          <cell r="J19">
            <v>97.542000000000002</v>
          </cell>
          <cell r="K19">
            <v>100.05329999999999</v>
          </cell>
          <cell r="L19">
            <v>99.748599999999996</v>
          </cell>
          <cell r="M19">
            <v>99.490300000000005</v>
          </cell>
          <cell r="N19">
            <v>99.424300000000002</v>
          </cell>
          <cell r="O19">
            <v>99.153800000000004</v>
          </cell>
          <cell r="P19">
            <v>99.273399999999995</v>
          </cell>
          <cell r="Q19">
            <v>98.061499999999995</v>
          </cell>
          <cell r="R19">
            <v>98.643000000000001</v>
          </cell>
          <cell r="S19">
            <v>96.900599999999997</v>
          </cell>
          <cell r="T19">
            <v>96.412199999999999</v>
          </cell>
          <cell r="U19">
            <v>96.577399999999997</v>
          </cell>
          <cell r="V19">
            <v>96.637699999999995</v>
          </cell>
          <cell r="W19">
            <v>96.820400000000006</v>
          </cell>
          <cell r="X19">
            <v>96.146100000000004</v>
          </cell>
          <cell r="Y19">
            <v>98.390799999999999</v>
          </cell>
          <cell r="Z19">
            <v>98.456199999999995</v>
          </cell>
          <cell r="AA19">
            <v>98.413600000000002</v>
          </cell>
          <cell r="AB19">
            <v>99.401799999999994</v>
          </cell>
          <cell r="AC19">
            <v>100.24979999999999</v>
          </cell>
          <cell r="AD19">
            <v>100.29340000000001</v>
          </cell>
          <cell r="AE19">
            <v>100.1264</v>
          </cell>
          <cell r="AF19">
            <v>99.775199999999998</v>
          </cell>
          <cell r="AG19">
            <v>99.624099999999999</v>
          </cell>
          <cell r="AH19">
            <v>102.2188</v>
          </cell>
          <cell r="AI19">
            <v>102.7409</v>
          </cell>
          <cell r="AJ19">
            <v>103.3279</v>
          </cell>
          <cell r="AK19">
            <v>102.5086</v>
          </cell>
          <cell r="AL19">
            <v>103.2397</v>
          </cell>
        </row>
        <row r="20">
          <cell r="E20">
            <v>101.75700000000001</v>
          </cell>
          <cell r="F20">
            <v>101.96299999999999</v>
          </cell>
          <cell r="G20">
            <v>103.52930000000001</v>
          </cell>
          <cell r="H20">
            <v>103.52930000000001</v>
          </cell>
          <cell r="I20">
            <v>103.54219999999999</v>
          </cell>
          <cell r="J20">
            <v>103.54219999999999</v>
          </cell>
          <cell r="K20">
            <v>105.4199</v>
          </cell>
          <cell r="L20">
            <v>105.4199</v>
          </cell>
          <cell r="M20">
            <v>105.4199</v>
          </cell>
          <cell r="N20">
            <v>105.4199</v>
          </cell>
          <cell r="O20">
            <v>105.4199</v>
          </cell>
          <cell r="P20">
            <v>105.4199</v>
          </cell>
          <cell r="Q20">
            <v>105.4199</v>
          </cell>
          <cell r="R20">
            <v>105.4199</v>
          </cell>
          <cell r="S20">
            <v>106.4318</v>
          </cell>
          <cell r="T20">
            <v>106.4318</v>
          </cell>
          <cell r="U20">
            <v>106.4318</v>
          </cell>
          <cell r="V20">
            <v>110.6446</v>
          </cell>
          <cell r="W20">
            <v>113.01690000000001</v>
          </cell>
          <cell r="X20">
            <v>113.01690000000001</v>
          </cell>
          <cell r="Y20">
            <v>113.01690000000001</v>
          </cell>
          <cell r="Z20">
            <v>113.01690000000001</v>
          </cell>
          <cell r="AA20">
            <v>113.01690000000001</v>
          </cell>
          <cell r="AB20">
            <v>116.0457</v>
          </cell>
          <cell r="AC20">
            <v>116.0457</v>
          </cell>
          <cell r="AD20">
            <v>118.1429</v>
          </cell>
          <cell r="AE20">
            <v>119.0656</v>
          </cell>
          <cell r="AF20">
            <v>119.0656</v>
          </cell>
          <cell r="AG20">
            <v>119.0656</v>
          </cell>
          <cell r="AH20">
            <v>119.0656</v>
          </cell>
          <cell r="AI20">
            <v>120.54649999999999</v>
          </cell>
          <cell r="AJ20">
            <v>120.54649999999999</v>
          </cell>
          <cell r="AK20">
            <v>120.54649999999999</v>
          </cell>
          <cell r="AL20">
            <v>120.54649999999999</v>
          </cell>
        </row>
        <row r="21">
          <cell r="E21">
            <v>108.7539</v>
          </cell>
          <cell r="F21">
            <v>107.133</v>
          </cell>
          <cell r="G21">
            <v>109.6782</v>
          </cell>
          <cell r="H21">
            <v>109.2206</v>
          </cell>
          <cell r="I21">
            <v>116.42230000000001</v>
          </cell>
          <cell r="J21">
            <v>113.6464</v>
          </cell>
          <cell r="K21">
            <v>113.4298</v>
          </cell>
          <cell r="L21">
            <v>113.29170000000001</v>
          </cell>
          <cell r="M21">
            <v>117.5391</v>
          </cell>
          <cell r="N21">
            <v>115.4507</v>
          </cell>
          <cell r="O21">
            <v>115.7106</v>
          </cell>
          <cell r="P21">
            <v>112.75409999999999</v>
          </cell>
          <cell r="Q21">
            <v>117.8468</v>
          </cell>
          <cell r="R21">
            <v>114.5421</v>
          </cell>
          <cell r="S21">
            <v>107.9592</v>
          </cell>
          <cell r="T21">
            <v>110.06740000000001</v>
          </cell>
          <cell r="U21">
            <v>116.94580000000001</v>
          </cell>
          <cell r="V21">
            <v>109.68170000000001</v>
          </cell>
          <cell r="W21">
            <v>116.1298</v>
          </cell>
          <cell r="X21">
            <v>121.87609999999999</v>
          </cell>
          <cell r="Y21">
            <v>130.47280000000001</v>
          </cell>
          <cell r="Z21">
            <v>118.8721</v>
          </cell>
          <cell r="AA21">
            <v>116.8848</v>
          </cell>
          <cell r="AB21">
            <v>119.17149999999999</v>
          </cell>
          <cell r="AC21">
            <v>119.8199</v>
          </cell>
          <cell r="AD21">
            <v>117.2654</v>
          </cell>
          <cell r="AE21">
            <v>117.3806</v>
          </cell>
          <cell r="AF21">
            <v>123.8308</v>
          </cell>
          <cell r="AG21">
            <v>119.8437</v>
          </cell>
          <cell r="AH21">
            <v>116.03700000000001</v>
          </cell>
          <cell r="AI21">
            <v>125.1194</v>
          </cell>
          <cell r="AJ21">
            <v>130.9813</v>
          </cell>
          <cell r="AK21">
            <v>130.57980000000001</v>
          </cell>
          <cell r="AL21">
            <v>125.21899999999999</v>
          </cell>
        </row>
        <row r="22">
          <cell r="E22">
            <v>104.0622</v>
          </cell>
          <cell r="F22">
            <v>104.2899</v>
          </cell>
          <cell r="G22">
            <v>104.52589999999999</v>
          </cell>
          <cell r="H22">
            <v>103.11839999999999</v>
          </cell>
          <cell r="I22">
            <v>104.1104</v>
          </cell>
          <cell r="J22">
            <v>105.03619999999999</v>
          </cell>
          <cell r="K22">
            <v>106.3503</v>
          </cell>
          <cell r="L22">
            <v>107.1</v>
          </cell>
          <cell r="M22">
            <v>107.1615</v>
          </cell>
          <cell r="N22">
            <v>107.4109</v>
          </cell>
          <cell r="O22">
            <v>105.5624</v>
          </cell>
          <cell r="P22">
            <v>105.9706</v>
          </cell>
          <cell r="Q22">
            <v>107.28440000000001</v>
          </cell>
          <cell r="R22">
            <v>107.7441</v>
          </cell>
          <cell r="S22">
            <v>108.2831</v>
          </cell>
          <cell r="T22">
            <v>110.6373</v>
          </cell>
          <cell r="U22">
            <v>110.8364</v>
          </cell>
          <cell r="V22">
            <v>122.2754</v>
          </cell>
          <cell r="W22">
            <v>119.1694</v>
          </cell>
          <cell r="X22">
            <v>118.4974</v>
          </cell>
          <cell r="Y22">
            <v>119.29940000000001</v>
          </cell>
          <cell r="Z22">
            <v>118.9639</v>
          </cell>
          <cell r="AA22">
            <v>118.8188</v>
          </cell>
          <cell r="AB22">
            <v>116.9375</v>
          </cell>
          <cell r="AC22">
            <v>116.53570000000001</v>
          </cell>
          <cell r="AD22">
            <v>117.083</v>
          </cell>
          <cell r="AE22">
            <v>117.9243</v>
          </cell>
          <cell r="AF22">
            <v>118.7487</v>
          </cell>
          <cell r="AG22">
            <v>120.9589</v>
          </cell>
          <cell r="AH22">
            <v>117.4661</v>
          </cell>
          <cell r="AI22">
            <v>117.70010000000001</v>
          </cell>
          <cell r="AJ22">
            <v>117.7461</v>
          </cell>
          <cell r="AK22">
            <v>117.6153</v>
          </cell>
          <cell r="AL22">
            <v>118.4999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og"/>
      <sheetName val="Prices"/>
      <sheetName val="Sheet4"/>
      <sheetName val="Rental Corrections"/>
      <sheetName val="Table 5 raw"/>
      <sheetName val="Table 5"/>
      <sheetName val="Table 5 new raw"/>
      <sheetName val="Table 5 new"/>
      <sheetName val="BOP Prices"/>
      <sheetName val="Sheet1"/>
      <sheetName val="CorrectionstoTuitionFees Q32020"/>
      <sheetName val="Re-Check Insurance Quotes (2)"/>
      <sheetName val="Cayman Insurance Centre Quotes"/>
      <sheetName val="St. Matthews University"/>
      <sheetName val="Prices (2)"/>
      <sheetName val="CorrectedSt. MatthewsUniversity"/>
      <sheetName val="Sheet2"/>
      <sheetName val="Sheet3"/>
    </sheetNames>
    <sheetDataSet>
      <sheetData sheetId="0" refreshError="1"/>
      <sheetData sheetId="1">
        <row r="339">
          <cell r="K339" t="str">
            <v>per lb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3">
          <cell r="M3">
            <v>2.69</v>
          </cell>
          <cell r="N3">
            <v>2.69</v>
          </cell>
          <cell r="O3">
            <v>2.69</v>
          </cell>
          <cell r="P3">
            <v>2.69</v>
          </cell>
          <cell r="Q3">
            <v>2.69</v>
          </cell>
          <cell r="R3">
            <v>2.69</v>
          </cell>
          <cell r="S3">
            <v>2.69</v>
          </cell>
          <cell r="T3">
            <v>2.69</v>
          </cell>
          <cell r="U3">
            <v>2.69</v>
          </cell>
          <cell r="V3">
            <v>2.69</v>
          </cell>
          <cell r="W3">
            <v>2.69</v>
          </cell>
          <cell r="X3">
            <v>2.69</v>
          </cell>
          <cell r="Y3">
            <v>2.79</v>
          </cell>
          <cell r="Z3">
            <v>2.69</v>
          </cell>
          <cell r="AA3">
            <v>2.69</v>
          </cell>
          <cell r="AB3">
            <v>2.69</v>
          </cell>
          <cell r="AC3">
            <v>2.69</v>
          </cell>
          <cell r="AD3">
            <v>2.69</v>
          </cell>
          <cell r="AE3">
            <v>2.69</v>
          </cell>
          <cell r="AF3">
            <v>2.69</v>
          </cell>
          <cell r="AG3">
            <v>2.69</v>
          </cell>
          <cell r="AH3">
            <v>2.69</v>
          </cell>
          <cell r="AI3">
            <v>2.69</v>
          </cell>
          <cell r="AJ3">
            <v>2.69</v>
          </cell>
          <cell r="AK3">
            <v>2.69</v>
          </cell>
          <cell r="AL3">
            <v>2.69</v>
          </cell>
          <cell r="AM3">
            <v>2.69</v>
          </cell>
          <cell r="AN3">
            <v>2.99</v>
          </cell>
          <cell r="AO3">
            <v>2.99</v>
          </cell>
          <cell r="AP3">
            <v>2.99</v>
          </cell>
          <cell r="AQ3">
            <v>2.89</v>
          </cell>
          <cell r="AR3">
            <v>2.89</v>
          </cell>
          <cell r="AS3">
            <v>2.99</v>
          </cell>
        </row>
        <row r="4">
          <cell r="M4">
            <v>2.69</v>
          </cell>
          <cell r="N4">
            <v>2.69</v>
          </cell>
          <cell r="O4">
            <v>2.69</v>
          </cell>
          <cell r="P4">
            <v>2.69</v>
          </cell>
          <cell r="Q4">
            <v>2.69</v>
          </cell>
          <cell r="R4">
            <v>2.69</v>
          </cell>
          <cell r="S4">
            <v>2.99</v>
          </cell>
          <cell r="T4">
            <v>2.99</v>
          </cell>
          <cell r="U4">
            <v>2.99</v>
          </cell>
          <cell r="V4">
            <v>2.99</v>
          </cell>
          <cell r="W4">
            <v>2.99</v>
          </cell>
          <cell r="X4">
            <v>2.99</v>
          </cell>
          <cell r="Y4">
            <v>3.1</v>
          </cell>
          <cell r="Z4">
            <v>2.99</v>
          </cell>
          <cell r="AA4">
            <v>2.99</v>
          </cell>
          <cell r="AB4">
            <v>2.99</v>
          </cell>
          <cell r="AC4">
            <v>2.99</v>
          </cell>
          <cell r="AD4">
            <v>2.99</v>
          </cell>
          <cell r="AE4">
            <v>2.99</v>
          </cell>
          <cell r="AF4">
            <v>2.99</v>
          </cell>
          <cell r="AG4">
            <v>2.99</v>
          </cell>
          <cell r="AH4">
            <v>2.99</v>
          </cell>
          <cell r="AI4">
            <v>2.99</v>
          </cell>
          <cell r="AJ4">
            <v>2.99</v>
          </cell>
          <cell r="AK4">
            <v>2.99</v>
          </cell>
          <cell r="AL4">
            <v>3.29</v>
          </cell>
          <cell r="AM4">
            <v>3.29</v>
          </cell>
          <cell r="AN4">
            <v>3.29</v>
          </cell>
          <cell r="AO4">
            <v>3.29</v>
          </cell>
          <cell r="AP4">
            <v>2.99</v>
          </cell>
          <cell r="AQ4">
            <v>2.99</v>
          </cell>
          <cell r="AR4">
            <v>2.99</v>
          </cell>
          <cell r="AS4">
            <v>2.99</v>
          </cell>
        </row>
        <row r="5">
          <cell r="M5">
            <v>2.69</v>
          </cell>
          <cell r="N5">
            <v>2.69</v>
          </cell>
          <cell r="O5">
            <v>2.69</v>
          </cell>
          <cell r="P5">
            <v>2.69</v>
          </cell>
          <cell r="Q5">
            <v>2.69</v>
          </cell>
          <cell r="R5">
            <v>2.69</v>
          </cell>
          <cell r="S5">
            <v>2.89</v>
          </cell>
          <cell r="T5">
            <v>2.99</v>
          </cell>
          <cell r="U5">
            <v>2.99</v>
          </cell>
          <cell r="V5">
            <v>2.92</v>
          </cell>
          <cell r="W5">
            <v>2.95</v>
          </cell>
          <cell r="X5">
            <v>2.88</v>
          </cell>
          <cell r="Y5">
            <v>2.91</v>
          </cell>
          <cell r="Z5">
            <v>2.96</v>
          </cell>
          <cell r="AA5">
            <v>2.98</v>
          </cell>
          <cell r="AB5">
            <v>2.98</v>
          </cell>
          <cell r="AC5">
            <v>2.96</v>
          </cell>
          <cell r="AD5">
            <v>2.96</v>
          </cell>
          <cell r="AE5">
            <v>2.94</v>
          </cell>
          <cell r="AF5">
            <v>2.99</v>
          </cell>
          <cell r="AG5">
            <v>2.99</v>
          </cell>
          <cell r="AH5">
            <v>2.99</v>
          </cell>
          <cell r="AI5">
            <v>2.99</v>
          </cell>
          <cell r="AJ5">
            <v>2.99</v>
          </cell>
          <cell r="AK5">
            <v>2.99</v>
          </cell>
          <cell r="AL5">
            <v>3.29</v>
          </cell>
          <cell r="AM5">
            <v>3.29</v>
          </cell>
          <cell r="AN5">
            <v>3.29</v>
          </cell>
          <cell r="AO5">
            <v>3.29</v>
          </cell>
          <cell r="AP5">
            <v>2.99</v>
          </cell>
          <cell r="AQ5">
            <v>2.99</v>
          </cell>
          <cell r="AR5">
            <v>2.99</v>
          </cell>
          <cell r="AS5">
            <v>2.99</v>
          </cell>
        </row>
        <row r="7">
          <cell r="M7">
            <v>5.39</v>
          </cell>
          <cell r="N7">
            <v>5.39</v>
          </cell>
          <cell r="O7">
            <v>5.39</v>
          </cell>
          <cell r="P7">
            <v>5.39</v>
          </cell>
          <cell r="Q7">
            <v>5.39</v>
          </cell>
          <cell r="R7">
            <v>5.39</v>
          </cell>
          <cell r="S7">
            <v>5.39</v>
          </cell>
          <cell r="T7">
            <v>5.39</v>
          </cell>
          <cell r="U7">
            <v>5.39</v>
          </cell>
          <cell r="V7">
            <v>5.29</v>
          </cell>
          <cell r="W7">
            <v>5.39</v>
          </cell>
          <cell r="X7">
            <v>5.69</v>
          </cell>
          <cell r="Y7">
            <v>5.69</v>
          </cell>
          <cell r="Z7">
            <v>5.69</v>
          </cell>
          <cell r="AA7">
            <v>5.69</v>
          </cell>
          <cell r="AB7">
            <v>5.77</v>
          </cell>
          <cell r="AC7">
            <v>5.69</v>
          </cell>
          <cell r="AD7">
            <v>5.69</v>
          </cell>
          <cell r="AE7">
            <v>5.69</v>
          </cell>
          <cell r="AF7">
            <v>5.69</v>
          </cell>
          <cell r="AG7">
            <v>4.99</v>
          </cell>
          <cell r="AH7">
            <v>4.99</v>
          </cell>
          <cell r="AI7">
            <v>4.79</v>
          </cell>
          <cell r="AJ7">
            <v>4.79</v>
          </cell>
          <cell r="AK7">
            <v>5.19</v>
          </cell>
          <cell r="AL7">
            <v>4.99</v>
          </cell>
          <cell r="AM7">
            <v>4.99</v>
          </cell>
          <cell r="AN7">
            <v>4.99</v>
          </cell>
          <cell r="AO7">
            <v>3.79</v>
          </cell>
          <cell r="AP7">
            <v>3.29</v>
          </cell>
          <cell r="AQ7">
            <v>5.89</v>
          </cell>
          <cell r="AR7">
            <v>5.89</v>
          </cell>
          <cell r="AS7">
            <v>5.89</v>
          </cell>
        </row>
        <row r="8">
          <cell r="M8">
            <v>4.99</v>
          </cell>
          <cell r="N8">
            <v>4.79</v>
          </cell>
          <cell r="O8">
            <v>4.79</v>
          </cell>
          <cell r="P8">
            <v>4.79</v>
          </cell>
          <cell r="Q8">
            <v>4.79</v>
          </cell>
          <cell r="R8">
            <v>4.99</v>
          </cell>
          <cell r="S8">
            <v>4.99</v>
          </cell>
          <cell r="T8">
            <v>4.99</v>
          </cell>
          <cell r="U8">
            <v>4.99</v>
          </cell>
          <cell r="V8">
            <v>4.99</v>
          </cell>
          <cell r="W8">
            <v>4.99</v>
          </cell>
          <cell r="X8">
            <v>5.49</v>
          </cell>
          <cell r="Y8">
            <v>6.99</v>
          </cell>
          <cell r="Z8">
            <v>6.69</v>
          </cell>
          <cell r="AA8">
            <v>6.69</v>
          </cell>
          <cell r="AB8">
            <v>6.89</v>
          </cell>
          <cell r="AC8">
            <v>6.89</v>
          </cell>
          <cell r="AD8">
            <v>6.69</v>
          </cell>
          <cell r="AE8">
            <v>6.69</v>
          </cell>
          <cell r="AF8">
            <v>6.69</v>
          </cell>
          <cell r="AG8">
            <v>6.69</v>
          </cell>
          <cell r="AH8">
            <v>7.59</v>
          </cell>
          <cell r="AI8">
            <v>7.59</v>
          </cell>
          <cell r="AJ8">
            <v>7.59</v>
          </cell>
          <cell r="AK8">
            <v>7.83</v>
          </cell>
          <cell r="AL8">
            <v>7.59</v>
          </cell>
          <cell r="AM8">
            <v>7.69</v>
          </cell>
          <cell r="AN8">
            <v>7.69</v>
          </cell>
          <cell r="AO8">
            <v>7.69</v>
          </cell>
          <cell r="AP8">
            <v>7.59</v>
          </cell>
          <cell r="AQ8">
            <v>7.59</v>
          </cell>
          <cell r="AR8">
            <v>7.59</v>
          </cell>
          <cell r="AS8">
            <v>8.69</v>
          </cell>
        </row>
        <row r="9">
          <cell r="M9">
            <v>5.99</v>
          </cell>
          <cell r="N9">
            <v>4.99</v>
          </cell>
          <cell r="O9">
            <v>5.99</v>
          </cell>
          <cell r="P9">
            <v>5.99</v>
          </cell>
          <cell r="Q9">
            <v>5.99</v>
          </cell>
          <cell r="R9">
            <v>5.99</v>
          </cell>
          <cell r="S9">
            <v>5.99</v>
          </cell>
          <cell r="T9">
            <v>5.99</v>
          </cell>
          <cell r="U9">
            <v>5.99</v>
          </cell>
          <cell r="V9">
            <v>6.99</v>
          </cell>
          <cell r="W9">
            <v>6.49</v>
          </cell>
          <cell r="X9">
            <v>6.49</v>
          </cell>
          <cell r="Y9">
            <v>7.99</v>
          </cell>
          <cell r="Z9">
            <v>7.99</v>
          </cell>
          <cell r="AA9">
            <v>7.99</v>
          </cell>
          <cell r="AB9">
            <v>7.99</v>
          </cell>
          <cell r="AC9">
            <v>7.99</v>
          </cell>
          <cell r="AD9">
            <v>7.99</v>
          </cell>
          <cell r="AE9">
            <v>7.99</v>
          </cell>
          <cell r="AF9">
            <v>7.99</v>
          </cell>
          <cell r="AG9">
            <v>7.99</v>
          </cell>
          <cell r="AH9">
            <v>8.61</v>
          </cell>
          <cell r="AI9">
            <v>7.99</v>
          </cell>
          <cell r="AJ9">
            <v>7.99</v>
          </cell>
          <cell r="AK9">
            <v>7.99</v>
          </cell>
          <cell r="AL9">
            <v>7.29</v>
          </cell>
          <cell r="AM9">
            <v>7.99</v>
          </cell>
          <cell r="AN9">
            <v>7.99</v>
          </cell>
          <cell r="AO9">
            <v>6.29</v>
          </cell>
          <cell r="AP9">
            <v>6.49</v>
          </cell>
          <cell r="AQ9">
            <v>6.49</v>
          </cell>
          <cell r="AR9">
            <v>7.99</v>
          </cell>
          <cell r="AS9">
            <v>8.7899999999999991</v>
          </cell>
        </row>
        <row r="11">
          <cell r="M11">
            <v>9.89</v>
          </cell>
          <cell r="N11">
            <v>9.89</v>
          </cell>
          <cell r="O11">
            <v>9.89</v>
          </cell>
          <cell r="P11">
            <v>9.89</v>
          </cell>
          <cell r="Q11">
            <v>9.89</v>
          </cell>
          <cell r="R11">
            <v>9.89</v>
          </cell>
          <cell r="S11">
            <v>9.89</v>
          </cell>
          <cell r="T11">
            <v>9.89</v>
          </cell>
          <cell r="U11">
            <v>9.89</v>
          </cell>
          <cell r="V11">
            <v>9.89</v>
          </cell>
          <cell r="W11">
            <v>9.89</v>
          </cell>
          <cell r="X11">
            <v>9.89</v>
          </cell>
          <cell r="Y11">
            <v>9.89</v>
          </cell>
          <cell r="Z11">
            <v>9.89</v>
          </cell>
          <cell r="AA11">
            <v>9.89</v>
          </cell>
          <cell r="AB11">
            <v>9.89</v>
          </cell>
          <cell r="AC11">
            <v>9.99</v>
          </cell>
          <cell r="AD11">
            <v>8.99</v>
          </cell>
          <cell r="AE11">
            <v>9.89</v>
          </cell>
          <cell r="AF11">
            <v>9.89</v>
          </cell>
          <cell r="AG11">
            <v>9.89</v>
          </cell>
          <cell r="AH11">
            <v>9.89</v>
          </cell>
          <cell r="AI11">
            <v>9.8000000000000007</v>
          </cell>
          <cell r="AJ11">
            <v>10.89</v>
          </cell>
          <cell r="AK11">
            <v>10.89</v>
          </cell>
          <cell r="AL11">
            <v>10.89</v>
          </cell>
          <cell r="AM11">
            <v>10.89</v>
          </cell>
          <cell r="AN11">
            <v>10.89</v>
          </cell>
          <cell r="AO11">
            <v>10.89</v>
          </cell>
          <cell r="AP11">
            <v>11.29</v>
          </cell>
          <cell r="AQ11">
            <v>11.29</v>
          </cell>
          <cell r="AR11">
            <v>11.29</v>
          </cell>
          <cell r="AS11">
            <v>11.29</v>
          </cell>
        </row>
        <row r="12">
          <cell r="M12">
            <v>8.99</v>
          </cell>
          <cell r="N12">
            <v>8.99</v>
          </cell>
          <cell r="O12">
            <v>8.99</v>
          </cell>
          <cell r="P12">
            <v>8.99</v>
          </cell>
          <cell r="Q12">
            <v>8.99</v>
          </cell>
          <cell r="R12">
            <v>8.99</v>
          </cell>
          <cell r="S12">
            <v>8.99</v>
          </cell>
          <cell r="T12">
            <v>8.99</v>
          </cell>
          <cell r="U12">
            <v>8.99</v>
          </cell>
          <cell r="V12">
            <v>8.99</v>
          </cell>
          <cell r="W12">
            <v>8.99</v>
          </cell>
          <cell r="X12">
            <v>8.99</v>
          </cell>
          <cell r="Y12">
            <v>9.99</v>
          </cell>
          <cell r="Z12">
            <v>9.99</v>
          </cell>
          <cell r="AA12">
            <v>9.99</v>
          </cell>
          <cell r="AB12">
            <v>9.99</v>
          </cell>
          <cell r="AC12">
            <v>9.99</v>
          </cell>
          <cell r="AD12">
            <v>9.99</v>
          </cell>
          <cell r="AE12">
            <v>9.99</v>
          </cell>
          <cell r="AF12">
            <v>9.99</v>
          </cell>
          <cell r="AG12">
            <v>9.99</v>
          </cell>
          <cell r="AH12">
            <v>9.99</v>
          </cell>
          <cell r="AI12">
            <v>9.8000000000000007</v>
          </cell>
          <cell r="AJ12">
            <v>17.98</v>
          </cell>
          <cell r="AK12">
            <v>17.98</v>
          </cell>
          <cell r="AL12">
            <v>17.98</v>
          </cell>
          <cell r="AM12">
            <v>17.989999999999998</v>
          </cell>
          <cell r="AN12">
            <v>16.989999999999998</v>
          </cell>
          <cell r="AO12">
            <v>16.989999999999998</v>
          </cell>
          <cell r="AP12">
            <v>16.989999999999998</v>
          </cell>
          <cell r="AQ12">
            <v>16.989999999999998</v>
          </cell>
          <cell r="AR12">
            <v>16.989999999999998</v>
          </cell>
          <cell r="AS12">
            <v>20.79</v>
          </cell>
        </row>
        <row r="13">
          <cell r="M13">
            <v>9.99</v>
          </cell>
          <cell r="N13">
            <v>3.69</v>
          </cell>
          <cell r="O13">
            <v>3.69</v>
          </cell>
          <cell r="P13">
            <v>3.69</v>
          </cell>
          <cell r="Q13">
            <v>3.69</v>
          </cell>
          <cell r="R13">
            <v>0.99</v>
          </cell>
          <cell r="S13">
            <v>9.99</v>
          </cell>
          <cell r="T13">
            <v>9.99</v>
          </cell>
          <cell r="U13">
            <v>9.99</v>
          </cell>
          <cell r="V13">
            <v>9.99</v>
          </cell>
          <cell r="W13">
            <v>9.99</v>
          </cell>
          <cell r="X13">
            <v>9.99</v>
          </cell>
          <cell r="Y13">
            <v>9.99</v>
          </cell>
          <cell r="Z13">
            <v>9.99</v>
          </cell>
          <cell r="AA13">
            <v>9.99</v>
          </cell>
          <cell r="AB13">
            <v>9.99</v>
          </cell>
          <cell r="AC13">
            <v>9.99</v>
          </cell>
          <cell r="AD13">
            <v>9.99</v>
          </cell>
          <cell r="AE13">
            <v>9.99</v>
          </cell>
          <cell r="AF13">
            <v>9.99</v>
          </cell>
          <cell r="AG13">
            <v>9.99</v>
          </cell>
          <cell r="AH13">
            <v>9.99</v>
          </cell>
          <cell r="AI13">
            <v>5.99</v>
          </cell>
          <cell r="AJ13">
            <v>10.99</v>
          </cell>
          <cell r="AK13">
            <v>10.99</v>
          </cell>
          <cell r="AL13">
            <v>10.99</v>
          </cell>
          <cell r="AM13">
            <v>10.99</v>
          </cell>
          <cell r="AN13">
            <v>10.99</v>
          </cell>
          <cell r="AO13">
            <v>10.99</v>
          </cell>
          <cell r="AP13">
            <v>11.99</v>
          </cell>
          <cell r="AQ13">
            <v>11.99</v>
          </cell>
          <cell r="AR13">
            <v>11.99</v>
          </cell>
          <cell r="AS13">
            <v>11.99</v>
          </cell>
        </row>
        <row r="15">
          <cell r="M15">
            <v>3.35</v>
          </cell>
          <cell r="N15">
            <v>3.35</v>
          </cell>
          <cell r="O15">
            <v>3.35</v>
          </cell>
          <cell r="P15">
            <v>3.35</v>
          </cell>
          <cell r="Q15">
            <v>3.35</v>
          </cell>
          <cell r="R15">
            <v>3.35</v>
          </cell>
          <cell r="S15">
            <v>3.35</v>
          </cell>
          <cell r="T15">
            <v>3.35</v>
          </cell>
          <cell r="U15">
            <v>3.35</v>
          </cell>
          <cell r="V15">
            <v>3.35</v>
          </cell>
          <cell r="W15">
            <v>3.35</v>
          </cell>
          <cell r="X15">
            <v>3.35</v>
          </cell>
          <cell r="Y15">
            <v>3.35</v>
          </cell>
          <cell r="Z15">
            <v>3.35</v>
          </cell>
          <cell r="AA15">
            <v>3.35</v>
          </cell>
          <cell r="AB15">
            <v>3.49</v>
          </cell>
          <cell r="AC15">
            <v>3.35</v>
          </cell>
          <cell r="AD15">
            <v>3.35</v>
          </cell>
          <cell r="AE15">
            <v>3.35</v>
          </cell>
          <cell r="AF15">
            <v>6.49</v>
          </cell>
          <cell r="AG15">
            <v>3.89</v>
          </cell>
          <cell r="AH15">
            <v>3.69</v>
          </cell>
          <cell r="AI15">
            <v>3.59</v>
          </cell>
          <cell r="AJ15">
            <v>3.99</v>
          </cell>
          <cell r="AK15">
            <v>4.99</v>
          </cell>
          <cell r="AL15">
            <v>4.99</v>
          </cell>
          <cell r="AM15">
            <v>4.99</v>
          </cell>
          <cell r="AN15">
            <v>4.99</v>
          </cell>
          <cell r="AO15">
            <v>4.99</v>
          </cell>
          <cell r="AP15">
            <v>5.29</v>
          </cell>
          <cell r="AQ15">
            <v>5.29</v>
          </cell>
          <cell r="AR15">
            <v>5.29</v>
          </cell>
          <cell r="AS15">
            <v>5.79</v>
          </cell>
        </row>
        <row r="16">
          <cell r="M16">
            <v>3.69</v>
          </cell>
          <cell r="N16">
            <v>3.69</v>
          </cell>
          <cell r="O16">
            <v>3.69</v>
          </cell>
          <cell r="P16">
            <v>3.69</v>
          </cell>
          <cell r="Q16">
            <v>3.69</v>
          </cell>
          <cell r="R16">
            <v>3.79</v>
          </cell>
          <cell r="S16">
            <v>3.79</v>
          </cell>
          <cell r="T16">
            <v>3.79</v>
          </cell>
          <cell r="U16">
            <v>3.79</v>
          </cell>
          <cell r="V16">
            <v>3.79</v>
          </cell>
          <cell r="W16">
            <v>3.79</v>
          </cell>
          <cell r="X16">
            <v>3.79</v>
          </cell>
          <cell r="Y16">
            <v>3.79</v>
          </cell>
          <cell r="Z16">
            <v>3.99</v>
          </cell>
          <cell r="AA16">
            <v>3.99</v>
          </cell>
          <cell r="AB16">
            <v>3.99</v>
          </cell>
          <cell r="AC16">
            <v>3.99</v>
          </cell>
          <cell r="AD16">
            <v>3.99</v>
          </cell>
          <cell r="AE16">
            <v>3.79</v>
          </cell>
          <cell r="AF16">
            <v>3.79</v>
          </cell>
          <cell r="AG16">
            <v>3.79</v>
          </cell>
          <cell r="AH16">
            <v>3.6</v>
          </cell>
          <cell r="AI16">
            <v>3.99</v>
          </cell>
          <cell r="AJ16">
            <v>3.99</v>
          </cell>
          <cell r="AK16">
            <v>3.99</v>
          </cell>
          <cell r="AL16">
            <v>5.49</v>
          </cell>
          <cell r="AM16">
            <v>5.49</v>
          </cell>
          <cell r="AN16">
            <v>5.99</v>
          </cell>
          <cell r="AO16">
            <v>5.49</v>
          </cell>
          <cell r="AP16">
            <v>5.99</v>
          </cell>
          <cell r="AQ16">
            <v>5.49</v>
          </cell>
          <cell r="AR16">
            <v>5.49</v>
          </cell>
          <cell r="AS16">
            <v>5.29</v>
          </cell>
        </row>
        <row r="17">
          <cell r="M17">
            <v>3.59</v>
          </cell>
          <cell r="N17">
            <v>3.59</v>
          </cell>
          <cell r="O17">
            <v>3.59</v>
          </cell>
          <cell r="P17">
            <v>3.79</v>
          </cell>
          <cell r="Q17">
            <v>3.79</v>
          </cell>
          <cell r="R17">
            <v>3.79</v>
          </cell>
          <cell r="S17">
            <v>3.79</v>
          </cell>
          <cell r="T17">
            <v>3.79</v>
          </cell>
          <cell r="U17">
            <v>3.79</v>
          </cell>
          <cell r="V17">
            <v>3.79</v>
          </cell>
          <cell r="W17">
            <v>3.79</v>
          </cell>
          <cell r="X17">
            <v>3.79</v>
          </cell>
          <cell r="Y17">
            <v>3.79</v>
          </cell>
          <cell r="Z17">
            <v>3.79</v>
          </cell>
          <cell r="AA17">
            <v>3.79</v>
          </cell>
          <cell r="AB17">
            <v>3.79</v>
          </cell>
          <cell r="AC17">
            <v>3.79</v>
          </cell>
          <cell r="AD17">
            <v>3.79</v>
          </cell>
          <cell r="AE17">
            <v>3.79</v>
          </cell>
          <cell r="AF17">
            <v>3.79</v>
          </cell>
          <cell r="AG17">
            <v>3.79</v>
          </cell>
          <cell r="AH17">
            <v>3.79</v>
          </cell>
          <cell r="AI17">
            <v>4.59</v>
          </cell>
          <cell r="AJ17">
            <v>4.59</v>
          </cell>
          <cell r="AK17">
            <v>5.99</v>
          </cell>
          <cell r="AL17">
            <v>7.59</v>
          </cell>
          <cell r="AM17">
            <v>7.59</v>
          </cell>
          <cell r="AN17">
            <v>7.59</v>
          </cell>
          <cell r="AO17">
            <v>7.89</v>
          </cell>
          <cell r="AP17">
            <v>7.89</v>
          </cell>
          <cell r="AQ17">
            <v>7.89</v>
          </cell>
          <cell r="AR17">
            <v>7.89</v>
          </cell>
          <cell r="AS17">
            <v>7.89</v>
          </cell>
        </row>
        <row r="18">
          <cell r="M18">
            <v>3.39</v>
          </cell>
          <cell r="N18">
            <v>3.39</v>
          </cell>
          <cell r="O18">
            <v>3.39</v>
          </cell>
          <cell r="P18">
            <v>3.39</v>
          </cell>
          <cell r="Q18">
            <v>3.39</v>
          </cell>
          <cell r="R18">
            <v>3.39</v>
          </cell>
          <cell r="S18">
            <v>3.39</v>
          </cell>
          <cell r="T18">
            <v>3.39</v>
          </cell>
          <cell r="U18">
            <v>3.39</v>
          </cell>
          <cell r="V18">
            <v>3.39</v>
          </cell>
          <cell r="W18">
            <v>3.39</v>
          </cell>
          <cell r="X18">
            <v>3.39</v>
          </cell>
          <cell r="Y18">
            <v>3.39</v>
          </cell>
          <cell r="Z18">
            <v>3.39</v>
          </cell>
          <cell r="AA18">
            <v>3.39</v>
          </cell>
          <cell r="AB18">
            <v>3.39</v>
          </cell>
          <cell r="AC18">
            <v>3.39</v>
          </cell>
          <cell r="AD18">
            <v>3.69</v>
          </cell>
          <cell r="AE18">
            <v>3.69</v>
          </cell>
          <cell r="AF18">
            <v>3.39</v>
          </cell>
          <cell r="AG18">
            <v>3.69</v>
          </cell>
          <cell r="AH18">
            <v>3.69</v>
          </cell>
          <cell r="AI18">
            <v>4.49</v>
          </cell>
          <cell r="AJ18">
            <v>4.3899999999999997</v>
          </cell>
          <cell r="AK18">
            <v>4.99</v>
          </cell>
          <cell r="AL18">
            <v>5.99</v>
          </cell>
          <cell r="AM18">
            <v>5.99</v>
          </cell>
          <cell r="AN18">
            <v>5.99</v>
          </cell>
          <cell r="AO18">
            <v>5.99</v>
          </cell>
          <cell r="AP18">
            <v>6.39</v>
          </cell>
          <cell r="AQ18">
            <v>6.39</v>
          </cell>
          <cell r="AR18">
            <v>6.69</v>
          </cell>
          <cell r="AS18">
            <v>6.69</v>
          </cell>
        </row>
        <row r="19">
          <cell r="M19">
            <v>3.69</v>
          </cell>
          <cell r="N19">
            <v>3.69</v>
          </cell>
          <cell r="O19">
            <v>3.69</v>
          </cell>
          <cell r="P19">
            <v>3.69</v>
          </cell>
          <cell r="Q19">
            <v>3.69</v>
          </cell>
          <cell r="R19">
            <v>3.69</v>
          </cell>
          <cell r="S19">
            <v>3.99</v>
          </cell>
          <cell r="T19">
            <v>3.99</v>
          </cell>
          <cell r="U19">
            <v>3.99</v>
          </cell>
          <cell r="V19">
            <v>3.99</v>
          </cell>
          <cell r="W19">
            <v>3.99</v>
          </cell>
          <cell r="X19">
            <v>3.99</v>
          </cell>
          <cell r="Y19">
            <v>3.99</v>
          </cell>
          <cell r="Z19">
            <v>3.99</v>
          </cell>
          <cell r="AA19">
            <v>3.99</v>
          </cell>
          <cell r="AB19">
            <v>3.99</v>
          </cell>
          <cell r="AC19">
            <v>3.99</v>
          </cell>
          <cell r="AD19">
            <v>3.99</v>
          </cell>
          <cell r="AE19">
            <v>3.99</v>
          </cell>
          <cell r="AF19">
            <v>3.99</v>
          </cell>
          <cell r="AG19">
            <v>3.99</v>
          </cell>
          <cell r="AH19">
            <v>3.99</v>
          </cell>
          <cell r="AI19">
            <v>4.79</v>
          </cell>
          <cell r="AJ19">
            <v>4.99</v>
          </cell>
          <cell r="AK19">
            <v>4.99</v>
          </cell>
          <cell r="AL19">
            <v>6.49</v>
          </cell>
          <cell r="AM19">
            <v>6.49</v>
          </cell>
          <cell r="AN19">
            <v>6.49</v>
          </cell>
          <cell r="AO19">
            <v>6.49</v>
          </cell>
          <cell r="AP19">
            <v>6.49</v>
          </cell>
          <cell r="AQ19">
            <v>6.49</v>
          </cell>
          <cell r="AR19">
            <v>6.49</v>
          </cell>
          <cell r="AS19">
            <v>6.49</v>
          </cell>
        </row>
        <row r="21">
          <cell r="M21">
            <v>4.5599999999999996</v>
          </cell>
          <cell r="N21">
            <v>3.99</v>
          </cell>
          <cell r="O21">
            <v>4.46</v>
          </cell>
          <cell r="P21">
            <v>4.76</v>
          </cell>
          <cell r="Q21">
            <v>4.76</v>
          </cell>
          <cell r="R21">
            <v>4.87</v>
          </cell>
          <cell r="S21">
            <v>4.8899999999999997</v>
          </cell>
          <cell r="T21">
            <v>5.16</v>
          </cell>
          <cell r="U21">
            <v>5.16</v>
          </cell>
          <cell r="V21">
            <v>4.82</v>
          </cell>
          <cell r="W21">
            <v>5.16</v>
          </cell>
          <cell r="X21">
            <v>5.19</v>
          </cell>
          <cell r="Y21">
            <v>5.19</v>
          </cell>
          <cell r="Z21">
            <v>5.52</v>
          </cell>
          <cell r="AA21">
            <v>5.86</v>
          </cell>
          <cell r="AB21">
            <v>5.89</v>
          </cell>
          <cell r="AC21">
            <v>6.62</v>
          </cell>
          <cell r="AD21">
            <v>6.87</v>
          </cell>
          <cell r="AE21">
            <v>6.66</v>
          </cell>
          <cell r="AF21">
            <v>6.54</v>
          </cell>
          <cell r="AG21">
            <v>7.36</v>
          </cell>
          <cell r="AH21">
            <v>7.99</v>
          </cell>
          <cell r="AI21">
            <v>7.32</v>
          </cell>
          <cell r="AJ21">
            <v>7.39</v>
          </cell>
          <cell r="AK21">
            <v>6.46</v>
          </cell>
          <cell r="AL21">
            <v>6.42</v>
          </cell>
          <cell r="AM21">
            <v>7.32</v>
          </cell>
          <cell r="AN21">
            <v>7.12</v>
          </cell>
          <cell r="AO21">
            <v>5.84</v>
          </cell>
          <cell r="AP21">
            <v>6.19</v>
          </cell>
          <cell r="AQ21">
            <v>6.42</v>
          </cell>
          <cell r="AR21">
            <v>8.69</v>
          </cell>
          <cell r="AS21">
            <v>6.52</v>
          </cell>
        </row>
        <row r="22">
          <cell r="M22">
            <v>5.29</v>
          </cell>
          <cell r="N22">
            <v>5.26</v>
          </cell>
          <cell r="O22">
            <v>5.14</v>
          </cell>
          <cell r="P22">
            <v>5.46</v>
          </cell>
          <cell r="Q22">
            <v>5.46</v>
          </cell>
          <cell r="R22">
            <v>5.29</v>
          </cell>
          <cell r="S22">
            <v>5.42</v>
          </cell>
          <cell r="T22">
            <v>5.49</v>
          </cell>
          <cell r="U22">
            <v>5.49</v>
          </cell>
          <cell r="V22">
            <v>5.79</v>
          </cell>
          <cell r="W22">
            <v>5.92</v>
          </cell>
          <cell r="X22">
            <v>5.99</v>
          </cell>
          <cell r="Y22">
            <v>5.66</v>
          </cell>
          <cell r="Z22">
            <v>5.59</v>
          </cell>
          <cell r="AA22">
            <v>5.86</v>
          </cell>
          <cell r="AB22">
            <v>7.29</v>
          </cell>
          <cell r="AC22">
            <v>6.46</v>
          </cell>
          <cell r="AD22">
            <v>6.49</v>
          </cell>
          <cell r="AE22">
            <v>6.49</v>
          </cell>
          <cell r="AF22">
            <v>6.72</v>
          </cell>
          <cell r="AG22">
            <v>6.52</v>
          </cell>
          <cell r="AH22">
            <v>6.59</v>
          </cell>
          <cell r="AI22">
            <v>7.72</v>
          </cell>
          <cell r="AJ22">
            <v>7.59</v>
          </cell>
          <cell r="AK22">
            <v>7.16</v>
          </cell>
          <cell r="AL22">
            <v>7.36</v>
          </cell>
          <cell r="AM22">
            <v>7.47</v>
          </cell>
          <cell r="AN22">
            <v>7.5</v>
          </cell>
          <cell r="AO22">
            <v>8.19</v>
          </cell>
          <cell r="AP22">
            <v>8.08</v>
          </cell>
          <cell r="AQ22">
            <v>7.12</v>
          </cell>
          <cell r="AR22">
            <v>8.19</v>
          </cell>
          <cell r="AS22">
            <v>7.79</v>
          </cell>
        </row>
        <row r="23">
          <cell r="M23">
            <v>5.18</v>
          </cell>
          <cell r="N23">
            <v>5.49</v>
          </cell>
          <cell r="O23">
            <v>5.99</v>
          </cell>
          <cell r="P23">
            <v>5.99</v>
          </cell>
          <cell r="Q23">
            <v>5.99</v>
          </cell>
          <cell r="R23">
            <v>4.74</v>
          </cell>
          <cell r="S23">
            <v>4.5199999999999996</v>
          </cell>
          <cell r="T23">
            <v>5.42</v>
          </cell>
          <cell r="U23">
            <v>5.42</v>
          </cell>
          <cell r="V23">
            <v>5.26</v>
          </cell>
          <cell r="W23">
            <v>5.69</v>
          </cell>
          <cell r="X23">
            <v>5.32</v>
          </cell>
          <cell r="Y23">
            <v>4.99</v>
          </cell>
          <cell r="Z23">
            <v>5.66</v>
          </cell>
          <cell r="AA23">
            <v>5.49</v>
          </cell>
          <cell r="AB23">
            <v>6.82</v>
          </cell>
          <cell r="AC23">
            <v>6.99</v>
          </cell>
          <cell r="AD23">
            <v>5.49</v>
          </cell>
          <cell r="AE23">
            <v>5.82</v>
          </cell>
          <cell r="AF23">
            <v>5.82</v>
          </cell>
          <cell r="AG23">
            <v>7.16</v>
          </cell>
          <cell r="AH23">
            <v>7.99</v>
          </cell>
          <cell r="AI23">
            <v>7.66</v>
          </cell>
          <cell r="AJ23">
            <v>7.99</v>
          </cell>
          <cell r="AK23">
            <v>7.66</v>
          </cell>
          <cell r="AL23">
            <v>7.99</v>
          </cell>
          <cell r="AM23">
            <v>7.32</v>
          </cell>
          <cell r="AN23">
            <v>7.99</v>
          </cell>
          <cell r="AO23">
            <v>7.66</v>
          </cell>
          <cell r="AP23">
            <v>7.32</v>
          </cell>
          <cell r="AQ23">
            <v>7.49</v>
          </cell>
          <cell r="AR23">
            <v>7.49</v>
          </cell>
          <cell r="AS23">
            <v>7.99</v>
          </cell>
        </row>
        <row r="25">
          <cell r="M25">
            <v>3.99</v>
          </cell>
          <cell r="N25">
            <v>3.99</v>
          </cell>
          <cell r="O25">
            <v>3.99</v>
          </cell>
          <cell r="P25">
            <v>3.99</v>
          </cell>
          <cell r="Q25">
            <v>3.99</v>
          </cell>
          <cell r="R25">
            <v>3.99</v>
          </cell>
          <cell r="S25">
            <v>3.99</v>
          </cell>
          <cell r="T25">
            <v>3.99</v>
          </cell>
          <cell r="U25">
            <v>3.99</v>
          </cell>
          <cell r="V25">
            <v>3.99</v>
          </cell>
          <cell r="W25">
            <v>3.99</v>
          </cell>
          <cell r="X25">
            <v>4.59</v>
          </cell>
          <cell r="Y25">
            <v>4.59</v>
          </cell>
          <cell r="Z25">
            <v>4.59</v>
          </cell>
          <cell r="AA25">
            <v>4.59</v>
          </cell>
          <cell r="AB25">
            <v>4.59</v>
          </cell>
          <cell r="AC25">
            <v>4.59</v>
          </cell>
          <cell r="AD25">
            <v>4.59</v>
          </cell>
          <cell r="AE25">
            <v>4.59</v>
          </cell>
          <cell r="AF25">
            <v>4.59</v>
          </cell>
          <cell r="AG25">
            <v>4.59</v>
          </cell>
          <cell r="AH25">
            <v>4.99</v>
          </cell>
          <cell r="AI25">
            <v>5.69</v>
          </cell>
          <cell r="AJ25">
            <v>5.69</v>
          </cell>
          <cell r="AK25">
            <v>5.69</v>
          </cell>
          <cell r="AL25">
            <v>5.69</v>
          </cell>
          <cell r="AM25">
            <v>5.69</v>
          </cell>
          <cell r="AN25">
            <v>5.69</v>
          </cell>
          <cell r="AO25">
            <v>5.69</v>
          </cell>
          <cell r="AP25">
            <v>5.69</v>
          </cell>
          <cell r="AQ25">
            <v>5.69</v>
          </cell>
          <cell r="AR25">
            <v>5.69</v>
          </cell>
          <cell r="AS25">
            <v>5.69</v>
          </cell>
        </row>
        <row r="26">
          <cell r="M26">
            <v>3.99</v>
          </cell>
          <cell r="N26">
            <v>3.99</v>
          </cell>
          <cell r="O26">
            <v>3.99</v>
          </cell>
          <cell r="P26">
            <v>3.99</v>
          </cell>
          <cell r="Q26">
            <v>3.99</v>
          </cell>
          <cell r="R26">
            <v>3.99</v>
          </cell>
          <cell r="S26">
            <v>3.99</v>
          </cell>
          <cell r="T26">
            <v>3.99</v>
          </cell>
          <cell r="U26">
            <v>3.99</v>
          </cell>
          <cell r="V26">
            <v>3.99</v>
          </cell>
          <cell r="W26">
            <v>3.99</v>
          </cell>
          <cell r="X26">
            <v>4.59</v>
          </cell>
          <cell r="Y26">
            <v>4.59</v>
          </cell>
          <cell r="Z26">
            <v>4.59</v>
          </cell>
          <cell r="AA26">
            <v>4.59</v>
          </cell>
          <cell r="AB26">
            <v>4.59</v>
          </cell>
          <cell r="AC26">
            <v>4.59</v>
          </cell>
          <cell r="AD26">
            <v>4.59</v>
          </cell>
          <cell r="AE26">
            <v>4.59</v>
          </cell>
          <cell r="AF26">
            <v>4.59</v>
          </cell>
          <cell r="AG26">
            <v>4.59</v>
          </cell>
          <cell r="AH26">
            <v>4.59</v>
          </cell>
          <cell r="AI26">
            <v>5.59</v>
          </cell>
          <cell r="AJ26">
            <v>5.79</v>
          </cell>
          <cell r="AK26">
            <v>5.79</v>
          </cell>
          <cell r="AL26">
            <v>5.79</v>
          </cell>
          <cell r="AM26">
            <v>5.78</v>
          </cell>
          <cell r="AN26">
            <v>5.78</v>
          </cell>
          <cell r="AO26">
            <v>5.79</v>
          </cell>
          <cell r="AP26">
            <v>5.79</v>
          </cell>
          <cell r="AQ26">
            <v>5.79</v>
          </cell>
          <cell r="AR26">
            <v>5.79</v>
          </cell>
          <cell r="AS26">
            <v>5.79</v>
          </cell>
        </row>
        <row r="27">
          <cell r="M27">
            <v>4.59</v>
          </cell>
          <cell r="N27">
            <v>4.59</v>
          </cell>
          <cell r="O27">
            <v>4.59</v>
          </cell>
          <cell r="P27">
            <v>4.59</v>
          </cell>
          <cell r="Q27">
            <v>4.59</v>
          </cell>
          <cell r="R27">
            <v>4.59</v>
          </cell>
          <cell r="S27">
            <v>5.49</v>
          </cell>
          <cell r="T27">
            <v>5.49</v>
          </cell>
          <cell r="U27">
            <v>5.49</v>
          </cell>
          <cell r="V27">
            <v>5.49</v>
          </cell>
          <cell r="W27">
            <v>5.49</v>
          </cell>
          <cell r="X27">
            <v>5.49</v>
          </cell>
          <cell r="Y27">
            <v>5.49</v>
          </cell>
          <cell r="Z27">
            <v>5.49</v>
          </cell>
          <cell r="AA27">
            <v>5.49</v>
          </cell>
          <cell r="AB27">
            <v>5.99</v>
          </cell>
          <cell r="AC27">
            <v>4.49</v>
          </cell>
          <cell r="AD27">
            <v>4.49</v>
          </cell>
          <cell r="AE27">
            <v>4.49</v>
          </cell>
          <cell r="AF27">
            <v>4.29</v>
          </cell>
          <cell r="AG27">
            <v>4.29</v>
          </cell>
          <cell r="AH27">
            <v>4.49</v>
          </cell>
          <cell r="AI27">
            <v>5.49</v>
          </cell>
          <cell r="AJ27">
            <v>5.49</v>
          </cell>
          <cell r="AK27">
            <v>5.49</v>
          </cell>
          <cell r="AL27">
            <v>6.99</v>
          </cell>
          <cell r="AM27">
            <v>6.99</v>
          </cell>
          <cell r="AN27">
            <v>6.99</v>
          </cell>
          <cell r="AO27">
            <v>6.99</v>
          </cell>
          <cell r="AP27">
            <v>8.99</v>
          </cell>
          <cell r="AQ27">
            <v>8.99</v>
          </cell>
          <cell r="AR27">
            <v>8.99</v>
          </cell>
          <cell r="AS27">
            <v>7.29</v>
          </cell>
        </row>
        <row r="29">
          <cell r="M29">
            <v>10.99</v>
          </cell>
          <cell r="N29">
            <v>12.49</v>
          </cell>
          <cell r="O29">
            <v>11.24</v>
          </cell>
          <cell r="P29">
            <v>10.24</v>
          </cell>
          <cell r="Q29">
            <v>10.24</v>
          </cell>
          <cell r="R29">
            <v>11.12</v>
          </cell>
          <cell r="S29">
            <v>12.99</v>
          </cell>
          <cell r="T29">
            <v>12.66</v>
          </cell>
          <cell r="U29">
            <v>12.66</v>
          </cell>
          <cell r="V29">
            <v>12.36</v>
          </cell>
          <cell r="W29">
            <v>11.92</v>
          </cell>
          <cell r="X29">
            <v>13.29</v>
          </cell>
          <cell r="Y29">
            <v>13.99</v>
          </cell>
          <cell r="Z29">
            <v>12.59</v>
          </cell>
          <cell r="AA29">
            <v>10.96</v>
          </cell>
          <cell r="AB29">
            <v>13.32</v>
          </cell>
          <cell r="AC29">
            <v>13.12</v>
          </cell>
          <cell r="AD29">
            <v>11.67</v>
          </cell>
          <cell r="AE29">
            <v>11.16</v>
          </cell>
          <cell r="AF29">
            <v>14.79</v>
          </cell>
          <cell r="AG29">
            <v>14.09</v>
          </cell>
          <cell r="AH29">
            <v>14.49</v>
          </cell>
          <cell r="AI29">
            <v>15.99</v>
          </cell>
          <cell r="AJ29">
            <v>14.42</v>
          </cell>
          <cell r="AK29">
            <v>15.32</v>
          </cell>
          <cell r="AL29">
            <v>15.12</v>
          </cell>
          <cell r="AM29">
            <v>14.42</v>
          </cell>
          <cell r="AN29">
            <v>10.76</v>
          </cell>
          <cell r="AO29">
            <v>12.91</v>
          </cell>
          <cell r="AP29">
            <v>15.82</v>
          </cell>
          <cell r="AQ29">
            <v>16.489999999999998</v>
          </cell>
          <cell r="AR29">
            <v>16.989999999999998</v>
          </cell>
          <cell r="AS29">
            <v>15.09</v>
          </cell>
        </row>
        <row r="30">
          <cell r="M30">
            <v>11.59</v>
          </cell>
          <cell r="N30">
            <v>11.59</v>
          </cell>
          <cell r="O30">
            <v>11.99</v>
          </cell>
          <cell r="P30">
            <v>10.82</v>
          </cell>
          <cell r="Q30">
            <v>10.82</v>
          </cell>
          <cell r="R30">
            <v>11.99</v>
          </cell>
          <cell r="S30">
            <v>10.82</v>
          </cell>
          <cell r="T30">
            <v>11.49</v>
          </cell>
          <cell r="U30">
            <v>11.49</v>
          </cell>
          <cell r="V30">
            <v>12.99</v>
          </cell>
          <cell r="W30">
            <v>11.49</v>
          </cell>
          <cell r="X30">
            <v>14.99</v>
          </cell>
          <cell r="Y30">
            <v>15.66</v>
          </cell>
          <cell r="Z30">
            <v>13.66</v>
          </cell>
          <cell r="AA30">
            <v>13.33</v>
          </cell>
          <cell r="AB30">
            <v>14.99</v>
          </cell>
          <cell r="AC30">
            <v>13.66</v>
          </cell>
          <cell r="AD30">
            <v>14.99</v>
          </cell>
          <cell r="AE30">
            <v>12.74</v>
          </cell>
          <cell r="AF30">
            <v>11.32</v>
          </cell>
          <cell r="AG30">
            <v>17.989999999999998</v>
          </cell>
          <cell r="AH30">
            <v>12.99</v>
          </cell>
          <cell r="AI30">
            <v>16.66</v>
          </cell>
          <cell r="AJ30">
            <v>12.24</v>
          </cell>
          <cell r="AK30">
            <v>14.99</v>
          </cell>
          <cell r="AL30">
            <v>9.99</v>
          </cell>
          <cell r="AM30">
            <v>12.49</v>
          </cell>
          <cell r="AN30">
            <v>14.66</v>
          </cell>
          <cell r="AO30">
            <v>14.88</v>
          </cell>
          <cell r="AP30">
            <v>14.99</v>
          </cell>
          <cell r="AQ30">
            <v>14.99</v>
          </cell>
          <cell r="AR30">
            <v>18.489999999999998</v>
          </cell>
          <cell r="AS30">
            <v>15.99</v>
          </cell>
        </row>
        <row r="31">
          <cell r="M31">
            <v>9.99</v>
          </cell>
          <cell r="N31">
            <v>8.99</v>
          </cell>
          <cell r="O31">
            <v>11.99</v>
          </cell>
          <cell r="P31">
            <v>14.99</v>
          </cell>
          <cell r="Q31">
            <v>14.99</v>
          </cell>
          <cell r="R31">
            <v>13.99</v>
          </cell>
          <cell r="S31">
            <v>13.66</v>
          </cell>
          <cell r="T31">
            <v>14.32</v>
          </cell>
          <cell r="U31">
            <v>14.32</v>
          </cell>
          <cell r="V31">
            <v>13.32</v>
          </cell>
          <cell r="W31">
            <v>13.32</v>
          </cell>
          <cell r="X31">
            <v>10.130000000000001</v>
          </cell>
          <cell r="Y31">
            <v>10.79</v>
          </cell>
          <cell r="Z31">
            <v>9.99</v>
          </cell>
          <cell r="AA31">
            <v>12.99</v>
          </cell>
          <cell r="AB31">
            <v>14.32</v>
          </cell>
          <cell r="AC31">
            <v>14.32</v>
          </cell>
          <cell r="AD31">
            <v>11.4</v>
          </cell>
          <cell r="AE31">
            <v>12.49</v>
          </cell>
          <cell r="AF31">
            <v>11.16</v>
          </cell>
          <cell r="AG31">
            <v>12.16</v>
          </cell>
          <cell r="AH31">
            <v>13.66</v>
          </cell>
          <cell r="AI31">
            <v>13.66</v>
          </cell>
          <cell r="AJ31">
            <v>17.989999999999998</v>
          </cell>
          <cell r="AK31">
            <v>15.99</v>
          </cell>
          <cell r="AL31">
            <v>15.32</v>
          </cell>
          <cell r="AM31">
            <v>13.64</v>
          </cell>
          <cell r="AN31">
            <v>16.54</v>
          </cell>
          <cell r="AO31">
            <v>17.510000000000002</v>
          </cell>
          <cell r="AP31">
            <v>15.99</v>
          </cell>
          <cell r="AQ31">
            <v>14.66</v>
          </cell>
          <cell r="AR31">
            <v>13.99</v>
          </cell>
          <cell r="AS31">
            <v>14.49</v>
          </cell>
        </row>
        <row r="33">
          <cell r="M33">
            <v>1.79</v>
          </cell>
          <cell r="N33">
            <v>1.79</v>
          </cell>
          <cell r="O33">
            <v>1.79</v>
          </cell>
          <cell r="P33">
            <v>1.79</v>
          </cell>
          <cell r="Q33">
            <v>1.79</v>
          </cell>
          <cell r="R33">
            <v>1.79</v>
          </cell>
          <cell r="S33">
            <v>1.79</v>
          </cell>
          <cell r="T33">
            <v>1.79</v>
          </cell>
          <cell r="U33">
            <v>1.79</v>
          </cell>
          <cell r="V33">
            <v>1.79</v>
          </cell>
          <cell r="W33">
            <v>1.69</v>
          </cell>
          <cell r="X33">
            <v>1.79</v>
          </cell>
          <cell r="Y33">
            <v>1.79</v>
          </cell>
          <cell r="Z33">
            <v>1.79</v>
          </cell>
          <cell r="AA33">
            <v>1.79</v>
          </cell>
          <cell r="AB33">
            <v>1.79</v>
          </cell>
          <cell r="AC33">
            <v>1.79</v>
          </cell>
          <cell r="AD33">
            <v>1.89</v>
          </cell>
          <cell r="AE33">
            <v>1.79</v>
          </cell>
          <cell r="AF33">
            <v>1.79</v>
          </cell>
          <cell r="AG33">
            <v>1.79</v>
          </cell>
          <cell r="AH33">
            <v>1.79</v>
          </cell>
          <cell r="AI33">
            <v>1.69</v>
          </cell>
          <cell r="AJ33">
            <v>1.69</v>
          </cell>
          <cell r="AK33">
            <v>1.69</v>
          </cell>
          <cell r="AL33">
            <v>1.69</v>
          </cell>
          <cell r="AM33">
            <v>1.69</v>
          </cell>
          <cell r="AN33">
            <v>1.69</v>
          </cell>
          <cell r="AO33">
            <v>1.69</v>
          </cell>
          <cell r="AP33">
            <v>1.99</v>
          </cell>
          <cell r="AQ33">
            <v>1.89</v>
          </cell>
          <cell r="AR33">
            <v>1.99</v>
          </cell>
          <cell r="AS33">
            <v>1.99</v>
          </cell>
        </row>
        <row r="34">
          <cell r="M34">
            <v>1.49</v>
          </cell>
          <cell r="N34">
            <v>1.49</v>
          </cell>
          <cell r="O34">
            <v>1.49</v>
          </cell>
          <cell r="P34">
            <v>1.49</v>
          </cell>
          <cell r="Q34">
            <v>1.49</v>
          </cell>
          <cell r="R34">
            <v>1.49</v>
          </cell>
          <cell r="S34">
            <v>1.41</v>
          </cell>
          <cell r="T34">
            <v>1.41</v>
          </cell>
          <cell r="U34">
            <v>1.41</v>
          </cell>
          <cell r="V34">
            <v>1.59</v>
          </cell>
          <cell r="W34">
            <v>1.59</v>
          </cell>
          <cell r="X34">
            <v>1.59</v>
          </cell>
          <cell r="Y34">
            <v>1.69</v>
          </cell>
          <cell r="Z34">
            <v>1.69</v>
          </cell>
          <cell r="AA34">
            <v>1.69</v>
          </cell>
          <cell r="AB34">
            <v>1.69</v>
          </cell>
          <cell r="AC34">
            <v>1.69</v>
          </cell>
          <cell r="AD34">
            <v>1.69</v>
          </cell>
          <cell r="AE34">
            <v>1.69</v>
          </cell>
          <cell r="AF34">
            <v>1.69</v>
          </cell>
          <cell r="AG34">
            <v>1.69</v>
          </cell>
          <cell r="AH34">
            <v>1.69</v>
          </cell>
          <cell r="AI34">
            <v>1.89</v>
          </cell>
          <cell r="AJ34">
            <v>1.89</v>
          </cell>
          <cell r="AK34">
            <v>1.89</v>
          </cell>
          <cell r="AL34">
            <v>1.89</v>
          </cell>
          <cell r="AM34">
            <v>1.89</v>
          </cell>
          <cell r="AN34">
            <v>1.89</v>
          </cell>
          <cell r="AO34">
            <v>1.89</v>
          </cell>
          <cell r="AP34">
            <v>1.79</v>
          </cell>
          <cell r="AQ34">
            <v>1.99</v>
          </cell>
          <cell r="AR34">
            <v>1.99</v>
          </cell>
          <cell r="AS34">
            <v>1.99</v>
          </cell>
        </row>
        <row r="35">
          <cell r="M35">
            <v>1.59</v>
          </cell>
          <cell r="N35">
            <v>1.59</v>
          </cell>
          <cell r="O35">
            <v>1.59</v>
          </cell>
          <cell r="P35">
            <v>1.59</v>
          </cell>
          <cell r="Q35">
            <v>1.59</v>
          </cell>
          <cell r="R35">
            <v>1.79</v>
          </cell>
          <cell r="S35">
            <v>1.59</v>
          </cell>
          <cell r="T35">
            <v>1.59</v>
          </cell>
          <cell r="U35">
            <v>1.59</v>
          </cell>
          <cell r="V35">
            <v>1.59</v>
          </cell>
          <cell r="W35">
            <v>1.59</v>
          </cell>
          <cell r="X35">
            <v>1.59</v>
          </cell>
          <cell r="Y35">
            <v>1.79</v>
          </cell>
          <cell r="Z35">
            <v>1.79</v>
          </cell>
          <cell r="AA35">
            <v>1.79</v>
          </cell>
          <cell r="AB35">
            <v>1.79</v>
          </cell>
          <cell r="AC35">
            <v>1.79</v>
          </cell>
          <cell r="AD35">
            <v>1.79</v>
          </cell>
          <cell r="AE35">
            <v>1.79</v>
          </cell>
          <cell r="AF35">
            <v>1.79</v>
          </cell>
          <cell r="AG35">
            <v>1.79</v>
          </cell>
          <cell r="AH35">
            <v>1.79</v>
          </cell>
          <cell r="AI35">
            <v>1.79</v>
          </cell>
          <cell r="AJ35">
            <v>1.79</v>
          </cell>
          <cell r="AK35">
            <v>1.79</v>
          </cell>
          <cell r="AL35">
            <v>1.79</v>
          </cell>
          <cell r="AM35">
            <v>1.79</v>
          </cell>
          <cell r="AN35">
            <v>1.79</v>
          </cell>
          <cell r="AO35">
            <v>1.79</v>
          </cell>
          <cell r="AP35">
            <v>1.79</v>
          </cell>
          <cell r="AQ35">
            <v>1.79</v>
          </cell>
          <cell r="AR35">
            <v>1.79</v>
          </cell>
          <cell r="AS35">
            <v>1.79</v>
          </cell>
        </row>
        <row r="36">
          <cell r="M36">
            <v>1.69</v>
          </cell>
          <cell r="N36">
            <v>1.65</v>
          </cell>
          <cell r="O36">
            <v>1.69</v>
          </cell>
          <cell r="P36">
            <v>1.69</v>
          </cell>
          <cell r="Q36">
            <v>1.69</v>
          </cell>
          <cell r="R36">
            <v>1.69</v>
          </cell>
          <cell r="S36">
            <v>1.69</v>
          </cell>
          <cell r="T36">
            <v>1.69</v>
          </cell>
          <cell r="U36">
            <v>1.69</v>
          </cell>
          <cell r="V36">
            <v>1.69</v>
          </cell>
          <cell r="W36">
            <v>1.69</v>
          </cell>
          <cell r="X36">
            <v>1.69</v>
          </cell>
          <cell r="Y36">
            <v>1.69</v>
          </cell>
          <cell r="Z36">
            <v>1.69</v>
          </cell>
          <cell r="AA36">
            <v>1.69</v>
          </cell>
          <cell r="AB36">
            <v>1.69</v>
          </cell>
          <cell r="AC36">
            <v>1.69</v>
          </cell>
          <cell r="AD36">
            <v>1.79</v>
          </cell>
          <cell r="AE36">
            <v>1.69</v>
          </cell>
          <cell r="AF36">
            <v>1.99</v>
          </cell>
          <cell r="AG36">
            <v>1.99</v>
          </cell>
          <cell r="AH36">
            <v>1.99</v>
          </cell>
          <cell r="AI36">
            <v>1.69</v>
          </cell>
          <cell r="AJ36">
            <v>1.79</v>
          </cell>
          <cell r="AK36">
            <v>1.79</v>
          </cell>
          <cell r="AL36">
            <v>1.89</v>
          </cell>
          <cell r="AM36">
            <v>1.79</v>
          </cell>
          <cell r="AN36">
            <v>1.79</v>
          </cell>
          <cell r="AO36">
            <v>1.79</v>
          </cell>
          <cell r="AP36">
            <v>1.49</v>
          </cell>
          <cell r="AQ36">
            <v>1.59</v>
          </cell>
          <cell r="AR36">
            <v>1.79</v>
          </cell>
          <cell r="AS36">
            <v>1.79</v>
          </cell>
        </row>
        <row r="37">
          <cell r="M37">
            <v>1.69</v>
          </cell>
          <cell r="N37">
            <v>1.69</v>
          </cell>
          <cell r="O37">
            <v>1.69</v>
          </cell>
          <cell r="P37">
            <v>1.69</v>
          </cell>
          <cell r="Q37">
            <v>1.69</v>
          </cell>
          <cell r="R37">
            <v>1.69</v>
          </cell>
          <cell r="S37">
            <v>1.69</v>
          </cell>
          <cell r="T37">
            <v>1.69</v>
          </cell>
          <cell r="U37">
            <v>1.69</v>
          </cell>
          <cell r="V37">
            <v>1.69</v>
          </cell>
          <cell r="W37">
            <v>1.69</v>
          </cell>
          <cell r="X37">
            <v>1.69</v>
          </cell>
          <cell r="Y37">
            <v>1.69</v>
          </cell>
          <cell r="Z37">
            <v>1.69</v>
          </cell>
          <cell r="AA37">
            <v>1.69</v>
          </cell>
          <cell r="AB37">
            <v>1.69</v>
          </cell>
          <cell r="AC37">
            <v>1.69</v>
          </cell>
          <cell r="AD37">
            <v>1.79</v>
          </cell>
          <cell r="AE37">
            <v>1.79</v>
          </cell>
          <cell r="AF37">
            <v>1.94</v>
          </cell>
          <cell r="AG37">
            <v>1.94</v>
          </cell>
          <cell r="AH37">
            <v>2.4900000000000002</v>
          </cell>
          <cell r="AI37">
            <v>2.59</v>
          </cell>
          <cell r="AJ37">
            <v>2.59</v>
          </cell>
          <cell r="AK37">
            <v>1.89</v>
          </cell>
          <cell r="AL37">
            <v>1.69</v>
          </cell>
          <cell r="AM37">
            <v>1.69</v>
          </cell>
          <cell r="AN37">
            <v>1.69</v>
          </cell>
          <cell r="AO37">
            <v>1.69</v>
          </cell>
          <cell r="AP37">
            <v>1.89</v>
          </cell>
          <cell r="AQ37">
            <v>1.89</v>
          </cell>
          <cell r="AR37">
            <v>2</v>
          </cell>
          <cell r="AS37">
            <v>1.89</v>
          </cell>
        </row>
        <row r="38">
          <cell r="M38">
            <v>1.59</v>
          </cell>
          <cell r="N38">
            <v>1.59</v>
          </cell>
          <cell r="O38">
            <v>1.59</v>
          </cell>
          <cell r="P38">
            <v>1.79</v>
          </cell>
          <cell r="Q38">
            <v>1.79</v>
          </cell>
          <cell r="R38">
            <v>1.79</v>
          </cell>
          <cell r="S38">
            <v>1.79</v>
          </cell>
          <cell r="T38">
            <v>1.79</v>
          </cell>
          <cell r="U38">
            <v>1.79</v>
          </cell>
          <cell r="V38">
            <v>1.79</v>
          </cell>
          <cell r="W38">
            <v>1.79</v>
          </cell>
          <cell r="X38">
            <v>1.79</v>
          </cell>
          <cell r="Y38">
            <v>1.79</v>
          </cell>
          <cell r="Z38">
            <v>1.79</v>
          </cell>
          <cell r="AA38">
            <v>1.79</v>
          </cell>
          <cell r="AB38">
            <v>1.79</v>
          </cell>
          <cell r="AC38">
            <v>1.79</v>
          </cell>
          <cell r="AD38">
            <v>1.79</v>
          </cell>
          <cell r="AE38">
            <v>1.79</v>
          </cell>
          <cell r="AF38">
            <v>1.79</v>
          </cell>
          <cell r="AG38">
            <v>1.79</v>
          </cell>
          <cell r="AH38">
            <v>1.79</v>
          </cell>
          <cell r="AI38">
            <v>1.79</v>
          </cell>
          <cell r="AJ38">
            <v>1.79</v>
          </cell>
          <cell r="AK38">
            <v>1.79</v>
          </cell>
          <cell r="AL38">
            <v>1.99</v>
          </cell>
          <cell r="AM38">
            <v>1.99</v>
          </cell>
          <cell r="AN38">
            <v>1.99</v>
          </cell>
          <cell r="AO38">
            <v>1.99</v>
          </cell>
          <cell r="AP38">
            <v>1.99</v>
          </cell>
          <cell r="AQ38">
            <v>1.99</v>
          </cell>
          <cell r="AR38">
            <v>1.99</v>
          </cell>
          <cell r="AS38">
            <v>1.99</v>
          </cell>
        </row>
        <row r="40">
          <cell r="M40">
            <v>1.99</v>
          </cell>
          <cell r="N40">
            <v>1.99</v>
          </cell>
          <cell r="O40">
            <v>1.99</v>
          </cell>
          <cell r="P40">
            <v>1.99</v>
          </cell>
          <cell r="Q40">
            <v>1.99</v>
          </cell>
          <cell r="R40">
            <v>1.99</v>
          </cell>
          <cell r="S40">
            <v>1.99</v>
          </cell>
          <cell r="T40">
            <v>1.99</v>
          </cell>
          <cell r="U40">
            <v>1.99</v>
          </cell>
          <cell r="V40">
            <v>1.99</v>
          </cell>
          <cell r="W40">
            <v>1.99</v>
          </cell>
          <cell r="X40">
            <v>1.99</v>
          </cell>
          <cell r="Y40">
            <v>1.99</v>
          </cell>
          <cell r="Z40">
            <v>1.99</v>
          </cell>
          <cell r="AA40">
            <v>1.99</v>
          </cell>
          <cell r="AB40">
            <v>1.99</v>
          </cell>
          <cell r="AC40">
            <v>1.99</v>
          </cell>
          <cell r="AD40">
            <v>1.99</v>
          </cell>
          <cell r="AE40">
            <v>1.99</v>
          </cell>
          <cell r="AF40">
            <v>1.99</v>
          </cell>
          <cell r="AG40">
            <v>1.99</v>
          </cell>
          <cell r="AH40">
            <v>1.99</v>
          </cell>
          <cell r="AI40">
            <v>2.09</v>
          </cell>
          <cell r="AJ40">
            <v>2.09</v>
          </cell>
          <cell r="AK40">
            <v>2.09</v>
          </cell>
          <cell r="AL40">
            <v>2.2000000000000002</v>
          </cell>
          <cell r="AM40">
            <v>2.39</v>
          </cell>
          <cell r="AN40">
            <v>2.39</v>
          </cell>
          <cell r="AO40">
            <v>2.39</v>
          </cell>
          <cell r="AP40">
            <v>2.19</v>
          </cell>
          <cell r="AQ40">
            <v>2.19</v>
          </cell>
          <cell r="AR40">
            <v>2.19</v>
          </cell>
          <cell r="AS40">
            <v>2.19</v>
          </cell>
        </row>
        <row r="41">
          <cell r="M41">
            <v>1.99</v>
          </cell>
          <cell r="N41">
            <v>1.99</v>
          </cell>
          <cell r="O41">
            <v>1.99</v>
          </cell>
          <cell r="P41">
            <v>1.99</v>
          </cell>
          <cell r="Q41">
            <v>1.99</v>
          </cell>
          <cell r="R41">
            <v>1.99</v>
          </cell>
          <cell r="S41">
            <v>1.99</v>
          </cell>
          <cell r="T41">
            <v>2.09</v>
          </cell>
          <cell r="U41">
            <v>2.09</v>
          </cell>
          <cell r="V41">
            <v>2.09</v>
          </cell>
          <cell r="W41">
            <v>2.09</v>
          </cell>
          <cell r="X41">
            <v>2.09</v>
          </cell>
          <cell r="Y41">
            <v>2.09</v>
          </cell>
          <cell r="Z41">
            <v>2.09</v>
          </cell>
          <cell r="AA41">
            <v>2.09</v>
          </cell>
          <cell r="AB41">
            <v>2.09</v>
          </cell>
          <cell r="AC41">
            <v>2.09</v>
          </cell>
          <cell r="AD41">
            <v>2.09</v>
          </cell>
          <cell r="AE41">
            <v>2.09</v>
          </cell>
          <cell r="AF41">
            <v>2.09</v>
          </cell>
          <cell r="AG41">
            <v>2.09</v>
          </cell>
          <cell r="AH41">
            <v>2.09</v>
          </cell>
          <cell r="AI41">
            <v>2.09</v>
          </cell>
          <cell r="AJ41">
            <v>2.09</v>
          </cell>
          <cell r="AK41">
            <v>2.69</v>
          </cell>
          <cell r="AL41">
            <v>2.19</v>
          </cell>
          <cell r="AM41">
            <v>2.19</v>
          </cell>
          <cell r="AN41">
            <v>2.19</v>
          </cell>
          <cell r="AO41">
            <v>2.19</v>
          </cell>
          <cell r="AP41">
            <v>2.19</v>
          </cell>
          <cell r="AQ41">
            <v>2.19</v>
          </cell>
          <cell r="AR41">
            <v>2.19</v>
          </cell>
          <cell r="AS41">
            <v>2.19</v>
          </cell>
        </row>
        <row r="42">
          <cell r="M42">
            <v>1.99</v>
          </cell>
          <cell r="N42">
            <v>1.99</v>
          </cell>
          <cell r="O42">
            <v>1.99</v>
          </cell>
          <cell r="P42">
            <v>1.99</v>
          </cell>
          <cell r="Q42">
            <v>1.99</v>
          </cell>
          <cell r="R42">
            <v>1.99</v>
          </cell>
          <cell r="S42">
            <v>1.99</v>
          </cell>
          <cell r="T42">
            <v>1.99</v>
          </cell>
          <cell r="U42">
            <v>1.99</v>
          </cell>
          <cell r="V42">
            <v>1.99</v>
          </cell>
          <cell r="W42">
            <v>1.99</v>
          </cell>
          <cell r="X42">
            <v>1.99</v>
          </cell>
          <cell r="Y42">
            <v>1.99</v>
          </cell>
          <cell r="Z42">
            <v>1.99</v>
          </cell>
          <cell r="AA42">
            <v>1.99</v>
          </cell>
          <cell r="AB42">
            <v>1.99</v>
          </cell>
          <cell r="AC42">
            <v>1.99</v>
          </cell>
          <cell r="AD42">
            <v>1.99</v>
          </cell>
          <cell r="AE42">
            <v>2.79</v>
          </cell>
          <cell r="AF42">
            <v>2.79</v>
          </cell>
          <cell r="AG42">
            <v>2.79</v>
          </cell>
          <cell r="AH42">
            <v>2.79</v>
          </cell>
          <cell r="AI42">
            <v>2.79</v>
          </cell>
          <cell r="AJ42">
            <v>2.79</v>
          </cell>
          <cell r="AK42">
            <v>2.99</v>
          </cell>
          <cell r="AL42">
            <v>3.79</v>
          </cell>
          <cell r="AM42">
            <v>3.79</v>
          </cell>
          <cell r="AN42">
            <v>3.79</v>
          </cell>
          <cell r="AO42">
            <v>3.79</v>
          </cell>
          <cell r="AP42">
            <v>3.79</v>
          </cell>
          <cell r="AQ42">
            <v>3.79</v>
          </cell>
          <cell r="AR42">
            <v>3.79</v>
          </cell>
          <cell r="AS42">
            <v>2.29</v>
          </cell>
        </row>
        <row r="44">
          <cell r="M44">
            <v>1.89</v>
          </cell>
          <cell r="N44">
            <v>1.89</v>
          </cell>
          <cell r="O44">
            <v>1.89</v>
          </cell>
          <cell r="P44">
            <v>1.99</v>
          </cell>
          <cell r="Q44">
            <v>1.99</v>
          </cell>
          <cell r="R44">
            <v>3.19</v>
          </cell>
          <cell r="S44">
            <v>3.32</v>
          </cell>
          <cell r="T44">
            <v>3.33</v>
          </cell>
          <cell r="U44">
            <v>3.33</v>
          </cell>
          <cell r="V44">
            <v>3.12</v>
          </cell>
          <cell r="W44">
            <v>3.49</v>
          </cell>
          <cell r="X44">
            <v>3.07</v>
          </cell>
          <cell r="Y44">
            <v>2.79</v>
          </cell>
          <cell r="Z44">
            <v>2.79</v>
          </cell>
          <cell r="AA44">
            <v>3.19</v>
          </cell>
          <cell r="AB44">
            <v>3.46</v>
          </cell>
          <cell r="AC44">
            <v>3.29</v>
          </cell>
          <cell r="AD44">
            <v>3.29</v>
          </cell>
          <cell r="AE44">
            <v>3.12</v>
          </cell>
          <cell r="AF44">
            <v>3.06</v>
          </cell>
          <cell r="AG44">
            <v>3.49</v>
          </cell>
          <cell r="AH44">
            <v>3.49</v>
          </cell>
          <cell r="AI44">
            <v>4.0199999999999996</v>
          </cell>
          <cell r="AJ44">
            <v>4.32</v>
          </cell>
          <cell r="AK44">
            <v>4.59</v>
          </cell>
          <cell r="AL44">
            <v>6.89</v>
          </cell>
          <cell r="AM44">
            <v>6.29</v>
          </cell>
          <cell r="AN44">
            <v>3.16</v>
          </cell>
          <cell r="AO44">
            <v>2.76</v>
          </cell>
          <cell r="AP44">
            <v>3.22</v>
          </cell>
          <cell r="AQ44">
            <v>4.9400000000000004</v>
          </cell>
          <cell r="AR44">
            <v>4.3899999999999997</v>
          </cell>
          <cell r="AS44">
            <v>6.92</v>
          </cell>
        </row>
        <row r="45">
          <cell r="M45">
            <v>1.99</v>
          </cell>
          <cell r="N45">
            <v>1.99</v>
          </cell>
          <cell r="O45">
            <v>1.89</v>
          </cell>
          <cell r="P45">
            <v>1.89</v>
          </cell>
          <cell r="Q45">
            <v>1.89</v>
          </cell>
          <cell r="R45">
            <v>3.32</v>
          </cell>
          <cell r="S45">
            <v>3.69</v>
          </cell>
          <cell r="T45">
            <v>2.96</v>
          </cell>
          <cell r="U45">
            <v>2.96</v>
          </cell>
          <cell r="V45">
            <v>2.79</v>
          </cell>
          <cell r="W45">
            <v>2.86</v>
          </cell>
          <cell r="X45">
            <v>2.2599999999999998</v>
          </cell>
          <cell r="Y45">
            <v>2.16</v>
          </cell>
          <cell r="Z45">
            <v>2.62</v>
          </cell>
          <cell r="AA45">
            <v>2.4</v>
          </cell>
          <cell r="AB45">
            <v>4.0599999999999996</v>
          </cell>
          <cell r="AC45">
            <v>3.46</v>
          </cell>
          <cell r="AD45">
            <v>2.39</v>
          </cell>
          <cell r="AE45">
            <v>3.19</v>
          </cell>
          <cell r="AF45">
            <v>4.99</v>
          </cell>
          <cell r="AG45">
            <v>4.1399999999999997</v>
          </cell>
          <cell r="AH45">
            <v>3.16</v>
          </cell>
          <cell r="AI45">
            <v>3.99</v>
          </cell>
          <cell r="AJ45">
            <v>5.99</v>
          </cell>
          <cell r="AK45">
            <v>5.56</v>
          </cell>
          <cell r="AL45">
            <v>9.84</v>
          </cell>
          <cell r="AM45">
            <v>8.9700000000000006</v>
          </cell>
          <cell r="AN45">
            <v>7.98</v>
          </cell>
          <cell r="AO45">
            <v>5.62</v>
          </cell>
          <cell r="AP45">
            <v>5.1100000000000003</v>
          </cell>
          <cell r="AQ45">
            <v>5.26</v>
          </cell>
          <cell r="AR45">
            <v>5.48</v>
          </cell>
          <cell r="AS45">
            <v>6.12</v>
          </cell>
        </row>
        <row r="46">
          <cell r="M46">
            <v>2.99</v>
          </cell>
          <cell r="N46">
            <v>2.99</v>
          </cell>
          <cell r="O46">
            <v>3.29</v>
          </cell>
          <cell r="P46">
            <v>2.4900000000000002</v>
          </cell>
          <cell r="Q46">
            <v>2.4900000000000002</v>
          </cell>
          <cell r="R46">
            <v>3.39</v>
          </cell>
          <cell r="S46">
            <v>3.26</v>
          </cell>
          <cell r="T46">
            <v>4.0199999999999996</v>
          </cell>
          <cell r="U46">
            <v>4.0199999999999996</v>
          </cell>
          <cell r="V46">
            <v>3.79</v>
          </cell>
          <cell r="W46">
            <v>3.79</v>
          </cell>
          <cell r="X46">
            <v>3.79</v>
          </cell>
          <cell r="Y46">
            <v>3.79</v>
          </cell>
          <cell r="Z46">
            <v>3.79</v>
          </cell>
          <cell r="AA46">
            <v>3.79</v>
          </cell>
          <cell r="AB46">
            <v>4.6399999999999997</v>
          </cell>
          <cell r="AC46">
            <v>4.92</v>
          </cell>
          <cell r="AD46">
            <v>3.79</v>
          </cell>
          <cell r="AE46">
            <v>4.99</v>
          </cell>
          <cell r="AF46">
            <v>4.1900000000000004</v>
          </cell>
          <cell r="AG46">
            <v>3.86</v>
          </cell>
          <cell r="AH46">
            <v>3.99</v>
          </cell>
          <cell r="AI46">
            <v>4.49</v>
          </cell>
          <cell r="AJ46">
            <v>6.49</v>
          </cell>
          <cell r="AK46">
            <v>5.99</v>
          </cell>
          <cell r="AL46">
            <v>8.49</v>
          </cell>
          <cell r="AM46">
            <v>8.66</v>
          </cell>
          <cell r="AN46">
            <v>6.99</v>
          </cell>
          <cell r="AO46">
            <v>5.32</v>
          </cell>
          <cell r="AP46">
            <v>4.99</v>
          </cell>
          <cell r="AQ46">
            <v>6.49</v>
          </cell>
          <cell r="AR46">
            <v>6.82</v>
          </cell>
          <cell r="AS46">
            <v>7.49</v>
          </cell>
        </row>
        <row r="48">
          <cell r="M48">
            <v>2.99</v>
          </cell>
          <cell r="N48">
            <v>2.99</v>
          </cell>
          <cell r="O48">
            <v>2.99</v>
          </cell>
          <cell r="P48">
            <v>2.99</v>
          </cell>
          <cell r="Q48">
            <v>3.39</v>
          </cell>
          <cell r="R48">
            <v>3.39</v>
          </cell>
          <cell r="S48">
            <v>3.39</v>
          </cell>
          <cell r="T48">
            <v>3.39</v>
          </cell>
          <cell r="U48">
            <v>3.39</v>
          </cell>
          <cell r="V48">
            <v>3.79</v>
          </cell>
          <cell r="W48">
            <v>4.29</v>
          </cell>
          <cell r="X48">
            <v>4.29</v>
          </cell>
          <cell r="Y48">
            <v>4.29</v>
          </cell>
          <cell r="Z48">
            <v>4.29</v>
          </cell>
          <cell r="AA48">
            <v>4.29</v>
          </cell>
          <cell r="AB48">
            <v>6.29</v>
          </cell>
          <cell r="AC48">
            <v>6.19</v>
          </cell>
          <cell r="AD48">
            <v>6.19</v>
          </cell>
          <cell r="AE48">
            <v>4.29</v>
          </cell>
          <cell r="AF48">
            <v>4.29</v>
          </cell>
          <cell r="AG48">
            <v>4.29</v>
          </cell>
          <cell r="AH48">
            <v>4.29</v>
          </cell>
          <cell r="AI48">
            <v>3.39</v>
          </cell>
          <cell r="AJ48">
            <v>4.79</v>
          </cell>
          <cell r="AK48">
            <v>4.79</v>
          </cell>
          <cell r="AL48">
            <v>3.39</v>
          </cell>
          <cell r="AM48">
            <v>3.99</v>
          </cell>
          <cell r="AN48">
            <v>3.99</v>
          </cell>
          <cell r="AO48">
            <v>5.99</v>
          </cell>
          <cell r="AP48">
            <v>5.29</v>
          </cell>
          <cell r="AQ48">
            <v>5.69</v>
          </cell>
          <cell r="AR48">
            <v>5.69</v>
          </cell>
          <cell r="AS48">
            <v>5.69</v>
          </cell>
        </row>
        <row r="49">
          <cell r="M49">
            <v>3.29</v>
          </cell>
          <cell r="N49">
            <v>3.29</v>
          </cell>
          <cell r="O49">
            <v>3.29</v>
          </cell>
          <cell r="P49">
            <v>3.29</v>
          </cell>
          <cell r="Q49">
            <v>3.29</v>
          </cell>
          <cell r="R49">
            <v>3.29</v>
          </cell>
          <cell r="S49">
            <v>3.29</v>
          </cell>
          <cell r="T49">
            <v>3.29</v>
          </cell>
          <cell r="U49">
            <v>3.29</v>
          </cell>
          <cell r="V49">
            <v>3.29</v>
          </cell>
          <cell r="W49">
            <v>3.29</v>
          </cell>
          <cell r="X49">
            <v>3.99</v>
          </cell>
          <cell r="Y49">
            <v>3.99</v>
          </cell>
          <cell r="Z49">
            <v>4.99</v>
          </cell>
          <cell r="AA49">
            <v>3.99</v>
          </cell>
          <cell r="AB49">
            <v>4.99</v>
          </cell>
          <cell r="AC49">
            <v>4.99</v>
          </cell>
          <cell r="AD49">
            <v>4.99</v>
          </cell>
          <cell r="AE49">
            <v>4.99</v>
          </cell>
          <cell r="AF49">
            <v>4.99</v>
          </cell>
          <cell r="AG49">
            <v>4.99</v>
          </cell>
          <cell r="AH49">
            <v>3.99</v>
          </cell>
          <cell r="AI49">
            <v>3.99</v>
          </cell>
          <cell r="AJ49">
            <v>3.99</v>
          </cell>
          <cell r="AK49">
            <v>4.79</v>
          </cell>
          <cell r="AL49">
            <v>4.79</v>
          </cell>
          <cell r="AM49">
            <v>5.49</v>
          </cell>
          <cell r="AN49">
            <v>5.49</v>
          </cell>
          <cell r="AO49">
            <v>5.99</v>
          </cell>
          <cell r="AP49">
            <v>5.99</v>
          </cell>
          <cell r="AQ49">
            <v>4.79</v>
          </cell>
          <cell r="AR49">
            <v>4.79</v>
          </cell>
          <cell r="AS49">
            <v>4.79</v>
          </cell>
        </row>
        <row r="50">
          <cell r="M50">
            <v>4.99</v>
          </cell>
          <cell r="N50">
            <v>4.99</v>
          </cell>
          <cell r="O50">
            <v>4.99</v>
          </cell>
          <cell r="P50">
            <v>4.99</v>
          </cell>
          <cell r="Q50">
            <v>6.09</v>
          </cell>
          <cell r="R50">
            <v>6.09</v>
          </cell>
          <cell r="S50">
            <v>6.09</v>
          </cell>
          <cell r="T50">
            <v>6.19</v>
          </cell>
          <cell r="U50">
            <v>6.19</v>
          </cell>
          <cell r="V50">
            <v>6.19</v>
          </cell>
          <cell r="W50">
            <v>6.29</v>
          </cell>
          <cell r="X50">
            <v>6.29</v>
          </cell>
          <cell r="Y50">
            <v>6.79</v>
          </cell>
          <cell r="Z50">
            <v>8.59</v>
          </cell>
          <cell r="AA50">
            <v>8.59</v>
          </cell>
          <cell r="AB50">
            <v>8.59</v>
          </cell>
          <cell r="AC50">
            <v>8.59</v>
          </cell>
          <cell r="AD50">
            <v>8.59</v>
          </cell>
          <cell r="AE50">
            <v>8.59</v>
          </cell>
          <cell r="AF50">
            <v>8.59</v>
          </cell>
          <cell r="AG50">
            <v>8.59</v>
          </cell>
          <cell r="AH50">
            <v>8.59</v>
          </cell>
          <cell r="AI50">
            <v>8.59</v>
          </cell>
          <cell r="AJ50">
            <v>8.59</v>
          </cell>
          <cell r="AK50">
            <v>8.59</v>
          </cell>
          <cell r="AL50">
            <v>7.59</v>
          </cell>
          <cell r="AM50">
            <v>7.59</v>
          </cell>
          <cell r="AN50">
            <v>7.69</v>
          </cell>
          <cell r="AO50">
            <v>7.69</v>
          </cell>
          <cell r="AP50">
            <v>8.99</v>
          </cell>
          <cell r="AQ50">
            <v>8.99</v>
          </cell>
          <cell r="AR50">
            <v>8.99</v>
          </cell>
          <cell r="AS50">
            <v>8.99</v>
          </cell>
        </row>
        <row r="52">
          <cell r="M52">
            <v>6.19</v>
          </cell>
          <cell r="N52">
            <v>6.19</v>
          </cell>
          <cell r="O52">
            <v>6.19</v>
          </cell>
          <cell r="P52">
            <v>6.19</v>
          </cell>
          <cell r="Q52">
            <v>7.39</v>
          </cell>
          <cell r="R52">
            <v>7.39</v>
          </cell>
          <cell r="S52">
            <v>7.39</v>
          </cell>
          <cell r="T52">
            <v>7.39</v>
          </cell>
          <cell r="U52">
            <v>7.39</v>
          </cell>
          <cell r="V52">
            <v>7.39</v>
          </cell>
          <cell r="W52">
            <v>6.19</v>
          </cell>
          <cell r="X52">
            <v>6.19</v>
          </cell>
          <cell r="Y52">
            <v>6.19</v>
          </cell>
          <cell r="Z52">
            <v>5.69</v>
          </cell>
          <cell r="AA52">
            <v>5.69</v>
          </cell>
          <cell r="AB52">
            <v>6.19</v>
          </cell>
          <cell r="AC52">
            <v>6.19</v>
          </cell>
          <cell r="AD52">
            <v>6.19</v>
          </cell>
          <cell r="AE52">
            <v>6.19</v>
          </cell>
          <cell r="AF52">
            <v>6.19</v>
          </cell>
          <cell r="AG52">
            <v>6.19</v>
          </cell>
          <cell r="AH52">
            <v>6.19</v>
          </cell>
          <cell r="AI52">
            <v>6.19</v>
          </cell>
          <cell r="AJ52">
            <v>6.19</v>
          </cell>
          <cell r="AK52">
            <v>8.2899999999999991</v>
          </cell>
          <cell r="AL52">
            <v>9.2899999999999991</v>
          </cell>
          <cell r="AM52">
            <v>10.89</v>
          </cell>
          <cell r="AN52">
            <v>10.39</v>
          </cell>
          <cell r="AO52">
            <v>9.49</v>
          </cell>
          <cell r="AP52">
            <v>8.59</v>
          </cell>
          <cell r="AQ52">
            <v>8.59</v>
          </cell>
          <cell r="AR52">
            <v>8.08</v>
          </cell>
          <cell r="AS52">
            <v>8.08</v>
          </cell>
        </row>
        <row r="53">
          <cell r="M53">
            <v>5.99</v>
          </cell>
          <cell r="N53">
            <v>5.99</v>
          </cell>
          <cell r="O53">
            <v>5.99</v>
          </cell>
          <cell r="P53">
            <v>5.99</v>
          </cell>
          <cell r="Q53">
            <v>5.99</v>
          </cell>
          <cell r="R53">
            <v>5.99</v>
          </cell>
          <cell r="S53">
            <v>5.99</v>
          </cell>
          <cell r="T53">
            <v>5.99</v>
          </cell>
          <cell r="U53">
            <v>5.99</v>
          </cell>
          <cell r="V53">
            <v>5.99</v>
          </cell>
          <cell r="W53">
            <v>5.99</v>
          </cell>
          <cell r="X53">
            <v>6.49</v>
          </cell>
          <cell r="Y53">
            <v>6.59</v>
          </cell>
          <cell r="Z53">
            <v>6.59</v>
          </cell>
          <cell r="AA53">
            <v>6.59</v>
          </cell>
          <cell r="AB53">
            <v>6.89</v>
          </cell>
          <cell r="AC53">
            <v>6.89</v>
          </cell>
          <cell r="AD53">
            <v>5.99</v>
          </cell>
          <cell r="AE53">
            <v>6.59</v>
          </cell>
          <cell r="AF53">
            <v>6.59</v>
          </cell>
          <cell r="AG53">
            <v>5.99</v>
          </cell>
          <cell r="AH53">
            <v>6.73</v>
          </cell>
          <cell r="AI53">
            <v>7.79</v>
          </cell>
          <cell r="AJ53">
            <v>7.79</v>
          </cell>
          <cell r="AK53">
            <v>8.49</v>
          </cell>
          <cell r="AL53">
            <v>8.49</v>
          </cell>
          <cell r="AM53">
            <v>8.49</v>
          </cell>
          <cell r="AN53">
            <v>8.49</v>
          </cell>
          <cell r="AO53">
            <v>8.49</v>
          </cell>
          <cell r="AP53">
            <v>8.49</v>
          </cell>
          <cell r="AQ53">
            <v>8.89</v>
          </cell>
          <cell r="AR53">
            <v>7.79</v>
          </cell>
          <cell r="AS53">
            <v>7.79</v>
          </cell>
        </row>
        <row r="54">
          <cell r="M54">
            <v>6.59</v>
          </cell>
          <cell r="N54">
            <v>6.59</v>
          </cell>
          <cell r="O54">
            <v>6.59</v>
          </cell>
          <cell r="P54">
            <v>6.99</v>
          </cell>
          <cell r="Q54">
            <v>6.99</v>
          </cell>
          <cell r="R54">
            <v>5.99</v>
          </cell>
          <cell r="S54">
            <v>4.49</v>
          </cell>
          <cell r="T54">
            <v>4.49</v>
          </cell>
          <cell r="U54">
            <v>4.49</v>
          </cell>
          <cell r="V54">
            <v>4.49</v>
          </cell>
          <cell r="W54">
            <v>6.79</v>
          </cell>
          <cell r="X54">
            <v>6.79</v>
          </cell>
          <cell r="Y54">
            <v>6.79</v>
          </cell>
          <cell r="Z54">
            <v>6.79</v>
          </cell>
          <cell r="AA54">
            <v>5.99</v>
          </cell>
          <cell r="AB54">
            <v>5.99</v>
          </cell>
          <cell r="AC54">
            <v>5.99</v>
          </cell>
          <cell r="AD54">
            <v>5.99</v>
          </cell>
          <cell r="AE54">
            <v>5.99</v>
          </cell>
          <cell r="AF54">
            <v>5.99</v>
          </cell>
          <cell r="AG54">
            <v>5.99</v>
          </cell>
          <cell r="AH54">
            <v>7.49</v>
          </cell>
          <cell r="AI54">
            <v>7.99</v>
          </cell>
          <cell r="AJ54">
            <v>7.99</v>
          </cell>
          <cell r="AK54">
            <v>7.99</v>
          </cell>
          <cell r="AL54">
            <v>8.99</v>
          </cell>
          <cell r="AM54">
            <v>9.49</v>
          </cell>
          <cell r="AN54">
            <v>9.49</v>
          </cell>
          <cell r="AO54">
            <v>9.49</v>
          </cell>
          <cell r="AP54">
            <v>9.49</v>
          </cell>
          <cell r="AQ54">
            <v>9.49</v>
          </cell>
          <cell r="AR54">
            <v>9.49</v>
          </cell>
          <cell r="AS54">
            <v>9.49</v>
          </cell>
        </row>
        <row r="56">
          <cell r="M56">
            <v>0.88</v>
          </cell>
          <cell r="N56">
            <v>0.89</v>
          </cell>
          <cell r="O56">
            <v>0.89</v>
          </cell>
          <cell r="P56">
            <v>0.89</v>
          </cell>
          <cell r="Q56">
            <v>0.89</v>
          </cell>
          <cell r="R56">
            <v>0.89</v>
          </cell>
          <cell r="S56">
            <v>0.96</v>
          </cell>
          <cell r="T56">
            <v>0.99</v>
          </cell>
          <cell r="U56">
            <v>0.99</v>
          </cell>
          <cell r="V56">
            <v>0.99</v>
          </cell>
          <cell r="W56">
            <v>0.92</v>
          </cell>
          <cell r="X56">
            <v>0.99</v>
          </cell>
          <cell r="Y56">
            <v>0.99</v>
          </cell>
          <cell r="Z56">
            <v>0.99</v>
          </cell>
          <cell r="AA56">
            <v>0.99</v>
          </cell>
          <cell r="AB56">
            <v>0.99</v>
          </cell>
          <cell r="AC56">
            <v>0.99</v>
          </cell>
          <cell r="AD56">
            <v>0.89</v>
          </cell>
          <cell r="AE56">
            <v>0.99</v>
          </cell>
          <cell r="AF56">
            <v>0.99</v>
          </cell>
          <cell r="AG56">
            <v>0.99</v>
          </cell>
          <cell r="AH56">
            <v>0.99</v>
          </cell>
          <cell r="AI56">
            <v>0.92</v>
          </cell>
          <cell r="AJ56">
            <v>0.99</v>
          </cell>
          <cell r="AK56">
            <v>0.99</v>
          </cell>
          <cell r="AL56">
            <v>0.99</v>
          </cell>
          <cell r="AM56">
            <v>0.99</v>
          </cell>
          <cell r="AN56">
            <v>0.99</v>
          </cell>
          <cell r="AO56">
            <v>0.99</v>
          </cell>
          <cell r="AP56">
            <v>0.99</v>
          </cell>
          <cell r="AQ56">
            <v>0.99</v>
          </cell>
          <cell r="AR56">
            <v>0.92</v>
          </cell>
          <cell r="AS56">
            <v>1.06</v>
          </cell>
        </row>
        <row r="57">
          <cell r="M57">
            <v>0.99</v>
          </cell>
          <cell r="N57">
            <v>0.99</v>
          </cell>
          <cell r="O57">
            <v>0.99</v>
          </cell>
          <cell r="P57">
            <v>0.99</v>
          </cell>
          <cell r="Q57">
            <v>0.99</v>
          </cell>
          <cell r="R57">
            <v>0.99</v>
          </cell>
          <cell r="S57">
            <v>0.99</v>
          </cell>
          <cell r="T57">
            <v>0.99</v>
          </cell>
          <cell r="U57">
            <v>0.99</v>
          </cell>
          <cell r="V57">
            <v>0.74</v>
          </cell>
          <cell r="W57">
            <v>0.99</v>
          </cell>
          <cell r="X57">
            <v>0.99</v>
          </cell>
          <cell r="Y57">
            <v>0.99</v>
          </cell>
          <cell r="Z57">
            <v>1.1599999999999999</v>
          </cell>
          <cell r="AA57">
            <v>1.05</v>
          </cell>
          <cell r="AB57">
            <v>0.99</v>
          </cell>
          <cell r="AC57">
            <v>0.99</v>
          </cell>
          <cell r="AD57">
            <v>0.99</v>
          </cell>
          <cell r="AE57">
            <v>0.99</v>
          </cell>
          <cell r="AF57">
            <v>1.1599999999999999</v>
          </cell>
          <cell r="AG57">
            <v>1.32</v>
          </cell>
          <cell r="AH57">
            <v>0.99</v>
          </cell>
          <cell r="AI57">
            <v>0.99</v>
          </cell>
          <cell r="AJ57">
            <v>0.99</v>
          </cell>
          <cell r="AK57">
            <v>0.99</v>
          </cell>
          <cell r="AL57">
            <v>1.29</v>
          </cell>
          <cell r="AM57">
            <v>1.49</v>
          </cell>
          <cell r="AN57">
            <v>1.49</v>
          </cell>
          <cell r="AO57">
            <v>1.49</v>
          </cell>
          <cell r="AP57">
            <v>1.49</v>
          </cell>
          <cell r="AQ57">
            <v>1.26</v>
          </cell>
          <cell r="AR57">
            <v>1.49</v>
          </cell>
          <cell r="AS57">
            <v>1.49</v>
          </cell>
        </row>
        <row r="58">
          <cell r="M58">
            <v>0.96</v>
          </cell>
          <cell r="N58">
            <v>0.96</v>
          </cell>
          <cell r="O58">
            <v>1.1599999999999999</v>
          </cell>
          <cell r="P58">
            <v>1.24</v>
          </cell>
          <cell r="Q58">
            <v>1.24</v>
          </cell>
          <cell r="R58">
            <v>0.99</v>
          </cell>
          <cell r="S58">
            <v>1.1599999999999999</v>
          </cell>
          <cell r="T58">
            <v>1.1599999999999999</v>
          </cell>
          <cell r="U58">
            <v>1.1599999999999999</v>
          </cell>
          <cell r="V58">
            <v>0.99</v>
          </cell>
          <cell r="W58">
            <v>0.99</v>
          </cell>
          <cell r="X58">
            <v>0.99</v>
          </cell>
          <cell r="Y58">
            <v>0.99</v>
          </cell>
          <cell r="Z58">
            <v>0.99</v>
          </cell>
          <cell r="AA58">
            <v>0.99</v>
          </cell>
          <cell r="AB58">
            <v>0.92</v>
          </cell>
          <cell r="AC58">
            <v>1.19</v>
          </cell>
          <cell r="AD58">
            <v>1.26</v>
          </cell>
          <cell r="AE58">
            <v>1.52</v>
          </cell>
          <cell r="AF58">
            <v>1.29</v>
          </cell>
          <cell r="AG58">
            <v>1.29</v>
          </cell>
          <cell r="AH58">
            <v>1.29</v>
          </cell>
          <cell r="AI58">
            <v>1.29</v>
          </cell>
          <cell r="AJ58">
            <v>1.76</v>
          </cell>
          <cell r="AK58">
            <v>1.52</v>
          </cell>
          <cell r="AL58">
            <v>1.52</v>
          </cell>
          <cell r="AM58">
            <v>1.29</v>
          </cell>
          <cell r="AN58">
            <v>1.29</v>
          </cell>
          <cell r="AO58">
            <v>1.72</v>
          </cell>
          <cell r="AP58">
            <v>1.29</v>
          </cell>
          <cell r="AQ58">
            <v>1.29</v>
          </cell>
          <cell r="AR58">
            <v>1.29</v>
          </cell>
          <cell r="AS58">
            <v>1.64</v>
          </cell>
        </row>
        <row r="60">
          <cell r="M60">
            <v>1.92</v>
          </cell>
          <cell r="N60">
            <v>1.99</v>
          </cell>
          <cell r="O60">
            <v>1.84</v>
          </cell>
          <cell r="P60">
            <v>1.56</v>
          </cell>
          <cell r="Q60">
            <v>1.56</v>
          </cell>
          <cell r="R60">
            <v>1.74</v>
          </cell>
          <cell r="S60">
            <v>1.96</v>
          </cell>
          <cell r="T60">
            <v>1.92</v>
          </cell>
          <cell r="U60">
            <v>1.92</v>
          </cell>
          <cell r="V60">
            <v>2.2599999999999998</v>
          </cell>
          <cell r="W60">
            <v>1.49</v>
          </cell>
          <cell r="X60">
            <v>1.46</v>
          </cell>
          <cell r="Y60">
            <v>1.82</v>
          </cell>
          <cell r="Z60">
            <v>1.86</v>
          </cell>
          <cell r="AA60">
            <v>1.76</v>
          </cell>
          <cell r="AB60">
            <v>1.56</v>
          </cell>
          <cell r="AC60">
            <v>1.58</v>
          </cell>
          <cell r="AD60">
            <v>1.82</v>
          </cell>
          <cell r="AE60">
            <v>2.39</v>
          </cell>
          <cell r="AF60">
            <v>2.44</v>
          </cell>
          <cell r="AG60">
            <v>2.39</v>
          </cell>
          <cell r="AH60">
            <v>2.52</v>
          </cell>
          <cell r="AI60">
            <v>2.52</v>
          </cell>
          <cell r="AJ60">
            <v>2.42</v>
          </cell>
          <cell r="AK60">
            <v>2.79</v>
          </cell>
          <cell r="AL60">
            <v>2.4900000000000002</v>
          </cell>
          <cell r="AM60">
            <v>2.52</v>
          </cell>
          <cell r="AN60">
            <v>2.46</v>
          </cell>
          <cell r="AO60">
            <v>2.4900000000000002</v>
          </cell>
          <cell r="AP60">
            <v>2.2599999999999998</v>
          </cell>
          <cell r="AQ60">
            <v>2.36</v>
          </cell>
          <cell r="AR60">
            <v>2.2200000000000002</v>
          </cell>
          <cell r="AS60">
            <v>2.19</v>
          </cell>
        </row>
        <row r="61">
          <cell r="M61">
            <v>2.4900000000000002</v>
          </cell>
          <cell r="N61">
            <v>2.4900000000000002</v>
          </cell>
          <cell r="O61">
            <v>1.99</v>
          </cell>
          <cell r="P61">
            <v>1.99</v>
          </cell>
          <cell r="Q61">
            <v>1.99</v>
          </cell>
          <cell r="R61">
            <v>1.99</v>
          </cell>
          <cell r="S61">
            <v>2.3199999999999998</v>
          </cell>
          <cell r="T61">
            <v>2.4900000000000002</v>
          </cell>
          <cell r="U61">
            <v>2.4900000000000002</v>
          </cell>
          <cell r="V61">
            <v>2.4900000000000002</v>
          </cell>
          <cell r="W61">
            <v>2.4900000000000002</v>
          </cell>
          <cell r="X61">
            <v>2.4900000000000002</v>
          </cell>
          <cell r="Y61">
            <v>2.4900000000000002</v>
          </cell>
          <cell r="Z61">
            <v>3.32</v>
          </cell>
          <cell r="AA61">
            <v>2.76</v>
          </cell>
          <cell r="AB61">
            <v>2.4900000000000002</v>
          </cell>
          <cell r="AC61">
            <v>2.4900000000000002</v>
          </cell>
          <cell r="AD61">
            <v>3.66</v>
          </cell>
          <cell r="AE61">
            <v>2.66</v>
          </cell>
          <cell r="AF61">
            <v>4.82</v>
          </cell>
          <cell r="AG61">
            <v>3.38</v>
          </cell>
          <cell r="AH61">
            <v>3.66</v>
          </cell>
          <cell r="AI61">
            <v>2.4900000000000002</v>
          </cell>
          <cell r="AJ61">
            <v>2.4900000000000002</v>
          </cell>
          <cell r="AK61">
            <v>2.4900000000000002</v>
          </cell>
          <cell r="AL61">
            <v>3.99</v>
          </cell>
          <cell r="AM61">
            <v>3.32</v>
          </cell>
          <cell r="AN61">
            <v>2.79</v>
          </cell>
          <cell r="AO61">
            <v>2.6</v>
          </cell>
          <cell r="AP61">
            <v>2.4900000000000002</v>
          </cell>
          <cell r="AQ61">
            <v>2.3199999999999998</v>
          </cell>
          <cell r="AR61">
            <v>2.2400000000000002</v>
          </cell>
          <cell r="AS61">
            <v>2.09</v>
          </cell>
        </row>
        <row r="62">
          <cell r="M62">
            <v>1.79</v>
          </cell>
          <cell r="N62">
            <v>1.52</v>
          </cell>
          <cell r="O62">
            <v>1.42</v>
          </cell>
          <cell r="P62">
            <v>1.64</v>
          </cell>
          <cell r="Q62">
            <v>1.64</v>
          </cell>
          <cell r="R62">
            <v>1.79</v>
          </cell>
          <cell r="S62">
            <v>2.19</v>
          </cell>
          <cell r="T62">
            <v>1.99</v>
          </cell>
          <cell r="U62">
            <v>1.99</v>
          </cell>
          <cell r="V62">
            <v>1.99</v>
          </cell>
          <cell r="W62">
            <v>1.99</v>
          </cell>
          <cell r="X62">
            <v>1.66</v>
          </cell>
          <cell r="Y62">
            <v>1.64</v>
          </cell>
          <cell r="Z62">
            <v>1.92</v>
          </cell>
          <cell r="AA62">
            <v>1.79</v>
          </cell>
          <cell r="AB62">
            <v>1.79</v>
          </cell>
          <cell r="AC62">
            <v>1.92</v>
          </cell>
          <cell r="AD62">
            <v>2.2400000000000002</v>
          </cell>
          <cell r="AE62">
            <v>1.99</v>
          </cell>
          <cell r="AF62">
            <v>2.16</v>
          </cell>
          <cell r="AG62">
            <v>2.66</v>
          </cell>
          <cell r="AH62">
            <v>4.29</v>
          </cell>
          <cell r="AI62">
            <v>2.99</v>
          </cell>
          <cell r="AJ62">
            <v>2.99</v>
          </cell>
          <cell r="AK62">
            <v>2.76</v>
          </cell>
          <cell r="AL62">
            <v>2.66</v>
          </cell>
          <cell r="AM62">
            <v>2.4900000000000002</v>
          </cell>
          <cell r="AN62">
            <v>2.59</v>
          </cell>
          <cell r="AO62">
            <v>3.02</v>
          </cell>
          <cell r="AP62">
            <v>3.29</v>
          </cell>
          <cell r="AQ62">
            <v>2.96</v>
          </cell>
          <cell r="AR62">
            <v>2.3199999999999998</v>
          </cell>
          <cell r="AS62">
            <v>2.2400000000000002</v>
          </cell>
        </row>
        <row r="64">
          <cell r="M64">
            <v>1.01</v>
          </cell>
          <cell r="N64">
            <v>0.99</v>
          </cell>
          <cell r="O64">
            <v>0.99</v>
          </cell>
          <cell r="P64">
            <v>1.06</v>
          </cell>
          <cell r="Q64">
            <v>1.06</v>
          </cell>
          <cell r="R64">
            <v>1.0900000000000001</v>
          </cell>
          <cell r="S64">
            <v>1.32</v>
          </cell>
          <cell r="T64">
            <v>1.02</v>
          </cell>
          <cell r="U64">
            <v>1.02</v>
          </cell>
          <cell r="V64">
            <v>1.06</v>
          </cell>
          <cell r="W64">
            <v>1.06</v>
          </cell>
          <cell r="X64">
            <v>1.19</v>
          </cell>
          <cell r="Y64">
            <v>1.1599999999999999</v>
          </cell>
          <cell r="Z64">
            <v>1.49</v>
          </cell>
          <cell r="AA64">
            <v>1.36</v>
          </cell>
          <cell r="AB64">
            <v>1.19</v>
          </cell>
          <cell r="AC64">
            <v>1.29</v>
          </cell>
          <cell r="AD64">
            <v>1.36</v>
          </cell>
          <cell r="AE64">
            <v>1.46</v>
          </cell>
          <cell r="AF64">
            <v>1.43</v>
          </cell>
          <cell r="AG64">
            <v>1.57</v>
          </cell>
          <cell r="AH64">
            <v>1.26</v>
          </cell>
          <cell r="AI64">
            <v>1.69</v>
          </cell>
          <cell r="AJ64">
            <v>1.46</v>
          </cell>
          <cell r="AK64">
            <v>1.76</v>
          </cell>
          <cell r="AL64">
            <v>1.89</v>
          </cell>
          <cell r="AM64">
            <v>1.79</v>
          </cell>
          <cell r="AN64">
            <v>1.69</v>
          </cell>
          <cell r="AO64">
            <v>1.46</v>
          </cell>
          <cell r="AP64">
            <v>1.76</v>
          </cell>
          <cell r="AQ64">
            <v>1.29</v>
          </cell>
          <cell r="AR64">
            <v>1.22</v>
          </cell>
          <cell r="AS64">
            <v>1.59</v>
          </cell>
        </row>
        <row r="65">
          <cell r="M65">
            <v>0.99</v>
          </cell>
          <cell r="N65">
            <v>0.99</v>
          </cell>
          <cell r="O65">
            <v>0.99</v>
          </cell>
          <cell r="P65">
            <v>0.99</v>
          </cell>
          <cell r="Q65">
            <v>0.99</v>
          </cell>
          <cell r="R65">
            <v>0.99</v>
          </cell>
          <cell r="S65">
            <v>0.99</v>
          </cell>
          <cell r="T65">
            <v>0.99</v>
          </cell>
          <cell r="U65">
            <v>0.99</v>
          </cell>
          <cell r="V65">
            <v>0.99</v>
          </cell>
          <cell r="W65">
            <v>1.32</v>
          </cell>
          <cell r="X65">
            <v>1.49</v>
          </cell>
          <cell r="Y65">
            <v>1.49</v>
          </cell>
          <cell r="Z65">
            <v>1.49</v>
          </cell>
          <cell r="AA65">
            <v>1.49</v>
          </cell>
          <cell r="AB65">
            <v>1.49</v>
          </cell>
          <cell r="AC65">
            <v>1.49</v>
          </cell>
          <cell r="AD65">
            <v>1.32</v>
          </cell>
          <cell r="AE65">
            <v>1.49</v>
          </cell>
          <cell r="AF65">
            <v>1.1599999999999999</v>
          </cell>
          <cell r="AG65">
            <v>1.49</v>
          </cell>
          <cell r="AH65">
            <v>1.47</v>
          </cell>
          <cell r="AI65">
            <v>1.49</v>
          </cell>
          <cell r="AJ65">
            <v>1.49</v>
          </cell>
          <cell r="AK65">
            <v>1.49</v>
          </cell>
          <cell r="AL65">
            <v>1.66</v>
          </cell>
          <cell r="AM65">
            <v>1.89</v>
          </cell>
          <cell r="AN65">
            <v>1.96</v>
          </cell>
          <cell r="AO65">
            <v>1.98</v>
          </cell>
          <cell r="AP65">
            <v>2.3199999999999998</v>
          </cell>
          <cell r="AQ65">
            <v>1.99</v>
          </cell>
          <cell r="AR65">
            <v>1.99</v>
          </cell>
          <cell r="AS65">
            <v>1.89</v>
          </cell>
        </row>
        <row r="66">
          <cell r="M66">
            <v>1.35</v>
          </cell>
          <cell r="N66">
            <v>1.39</v>
          </cell>
          <cell r="O66">
            <v>1.36</v>
          </cell>
          <cell r="P66">
            <v>1.29</v>
          </cell>
          <cell r="Q66">
            <v>1.29</v>
          </cell>
          <cell r="R66">
            <v>1.29</v>
          </cell>
          <cell r="S66">
            <v>1.49</v>
          </cell>
          <cell r="T66">
            <v>1.0900000000000001</v>
          </cell>
          <cell r="U66">
            <v>1.0900000000000001</v>
          </cell>
          <cell r="V66">
            <v>1.32</v>
          </cell>
          <cell r="W66">
            <v>0.99</v>
          </cell>
          <cell r="X66">
            <v>0.92</v>
          </cell>
          <cell r="Y66">
            <v>1.42</v>
          </cell>
          <cell r="Z66">
            <v>1.49</v>
          </cell>
          <cell r="AA66">
            <v>1.39</v>
          </cell>
          <cell r="AB66">
            <v>1.29</v>
          </cell>
          <cell r="AC66">
            <v>1.52</v>
          </cell>
          <cell r="AD66">
            <v>1.74</v>
          </cell>
          <cell r="AE66">
            <v>1.49</v>
          </cell>
          <cell r="AF66">
            <v>1.36</v>
          </cell>
          <cell r="AG66">
            <v>1.29</v>
          </cell>
          <cell r="AH66">
            <v>1.29</v>
          </cell>
          <cell r="AI66">
            <v>1.59</v>
          </cell>
          <cell r="AJ66">
            <v>1.99</v>
          </cell>
          <cell r="AK66">
            <v>1.86</v>
          </cell>
          <cell r="AL66">
            <v>1.59</v>
          </cell>
          <cell r="AM66">
            <v>1.92</v>
          </cell>
          <cell r="AN66">
            <v>2.52</v>
          </cell>
          <cell r="AO66">
            <v>2.17</v>
          </cell>
          <cell r="AP66">
            <v>2.2400000000000002</v>
          </cell>
          <cell r="AQ66">
            <v>1.92</v>
          </cell>
          <cell r="AR66">
            <v>2.99</v>
          </cell>
          <cell r="AS66">
            <v>2.4900000000000002</v>
          </cell>
        </row>
        <row r="68">
          <cell r="M68">
            <v>3.26</v>
          </cell>
          <cell r="N68">
            <v>3.16</v>
          </cell>
          <cell r="O68">
            <v>3.86</v>
          </cell>
          <cell r="P68">
            <v>3.86</v>
          </cell>
          <cell r="Q68">
            <v>3.86</v>
          </cell>
          <cell r="R68">
            <v>3.74</v>
          </cell>
          <cell r="S68">
            <v>3.92</v>
          </cell>
          <cell r="T68">
            <v>4.26</v>
          </cell>
          <cell r="U68">
            <v>4.26</v>
          </cell>
          <cell r="V68">
            <v>3.42</v>
          </cell>
          <cell r="W68">
            <v>3.76</v>
          </cell>
          <cell r="X68">
            <v>3.99</v>
          </cell>
          <cell r="Y68">
            <v>3.69</v>
          </cell>
          <cell r="Z68">
            <v>3.46</v>
          </cell>
          <cell r="AA68">
            <v>4.01</v>
          </cell>
          <cell r="AB68">
            <v>4.12</v>
          </cell>
          <cell r="AC68">
            <v>3.9</v>
          </cell>
          <cell r="AD68">
            <v>3.62</v>
          </cell>
          <cell r="AE68">
            <v>3.99</v>
          </cell>
          <cell r="AF68">
            <v>3.84</v>
          </cell>
          <cell r="AG68">
            <v>3.66</v>
          </cell>
          <cell r="AH68">
            <v>4.1900000000000004</v>
          </cell>
          <cell r="AI68">
            <v>4.42</v>
          </cell>
          <cell r="AJ68">
            <v>4.16</v>
          </cell>
          <cell r="AK68">
            <v>3.99</v>
          </cell>
          <cell r="AL68">
            <v>4.6399999999999997</v>
          </cell>
          <cell r="AM68">
            <v>4.3899999999999997</v>
          </cell>
          <cell r="AN68">
            <v>5.32</v>
          </cell>
          <cell r="AO68">
            <v>4.6900000000000004</v>
          </cell>
          <cell r="AP68">
            <v>5.19</v>
          </cell>
          <cell r="AQ68">
            <v>5.0199999999999996</v>
          </cell>
          <cell r="AR68">
            <v>5.59</v>
          </cell>
          <cell r="AS68">
            <v>5.36</v>
          </cell>
        </row>
        <row r="69">
          <cell r="M69">
            <v>3.99</v>
          </cell>
          <cell r="N69">
            <v>3.66</v>
          </cell>
          <cell r="O69">
            <v>3.99</v>
          </cell>
          <cell r="P69">
            <v>3.99</v>
          </cell>
          <cell r="Q69">
            <v>3.99</v>
          </cell>
          <cell r="R69">
            <v>3.99</v>
          </cell>
          <cell r="S69">
            <v>3.99</v>
          </cell>
          <cell r="T69">
            <v>3.99</v>
          </cell>
          <cell r="U69">
            <v>3.99</v>
          </cell>
          <cell r="V69">
            <v>3.74</v>
          </cell>
          <cell r="W69">
            <v>4.99</v>
          </cell>
          <cell r="X69">
            <v>4.99</v>
          </cell>
          <cell r="Y69">
            <v>4.66</v>
          </cell>
          <cell r="Z69">
            <v>4.99</v>
          </cell>
          <cell r="AA69">
            <v>4.99</v>
          </cell>
          <cell r="AB69">
            <v>4.99</v>
          </cell>
          <cell r="AC69">
            <v>5.66</v>
          </cell>
          <cell r="AD69">
            <v>4.66</v>
          </cell>
          <cell r="AE69">
            <v>4.55</v>
          </cell>
          <cell r="AF69">
            <v>5.32</v>
          </cell>
          <cell r="AG69">
            <v>3.32</v>
          </cell>
          <cell r="AH69">
            <v>3.99</v>
          </cell>
          <cell r="AI69">
            <v>4.99</v>
          </cell>
          <cell r="AJ69">
            <v>4.66</v>
          </cell>
          <cell r="AK69">
            <v>4.49</v>
          </cell>
          <cell r="AL69">
            <v>4.3600000000000003</v>
          </cell>
          <cell r="AM69">
            <v>4.8099999999999996</v>
          </cell>
          <cell r="AN69">
            <v>4.7699999999999996</v>
          </cell>
          <cell r="AO69">
            <v>4.92</v>
          </cell>
          <cell r="AP69">
            <v>5.25</v>
          </cell>
          <cell r="AQ69">
            <v>3.59</v>
          </cell>
          <cell r="AR69">
            <v>5.49</v>
          </cell>
          <cell r="AS69">
            <v>5.32</v>
          </cell>
        </row>
        <row r="70">
          <cell r="M70">
            <v>3.26</v>
          </cell>
          <cell r="N70">
            <v>4.16</v>
          </cell>
          <cell r="O70">
            <v>3.82</v>
          </cell>
          <cell r="P70">
            <v>4.99</v>
          </cell>
          <cell r="Q70">
            <v>4.99</v>
          </cell>
          <cell r="R70">
            <v>4.49</v>
          </cell>
          <cell r="S70">
            <v>4.82</v>
          </cell>
          <cell r="T70">
            <v>3.66</v>
          </cell>
          <cell r="U70">
            <v>3.66</v>
          </cell>
          <cell r="V70">
            <v>3.99</v>
          </cell>
          <cell r="W70">
            <v>4.16</v>
          </cell>
          <cell r="X70">
            <v>3.66</v>
          </cell>
          <cell r="Y70">
            <v>4.32</v>
          </cell>
          <cell r="Z70">
            <v>3.32</v>
          </cell>
          <cell r="AA70">
            <v>4.6399999999999997</v>
          </cell>
          <cell r="AB70">
            <v>4.42</v>
          </cell>
          <cell r="AC70">
            <v>3.99</v>
          </cell>
          <cell r="AD70">
            <v>4.99</v>
          </cell>
          <cell r="AE70">
            <v>4.49</v>
          </cell>
          <cell r="AF70">
            <v>4.49</v>
          </cell>
          <cell r="AG70">
            <v>4.99</v>
          </cell>
          <cell r="AH70">
            <v>4.99</v>
          </cell>
          <cell r="AI70">
            <v>5.16</v>
          </cell>
          <cell r="AJ70">
            <v>3.99</v>
          </cell>
          <cell r="AK70">
            <v>4.99</v>
          </cell>
          <cell r="AL70">
            <v>4.99</v>
          </cell>
          <cell r="AM70">
            <v>4.99</v>
          </cell>
          <cell r="AN70">
            <v>4.66</v>
          </cell>
          <cell r="AO70">
            <v>4.99</v>
          </cell>
          <cell r="AP70">
            <v>5.16</v>
          </cell>
          <cell r="AQ70">
            <v>5.42</v>
          </cell>
          <cell r="AR70">
            <v>5.99</v>
          </cell>
          <cell r="AS70">
            <v>5.49</v>
          </cell>
        </row>
        <row r="72">
          <cell r="M72">
            <v>2.5099999999999998</v>
          </cell>
          <cell r="N72">
            <v>2.36</v>
          </cell>
          <cell r="O72">
            <v>1.92</v>
          </cell>
          <cell r="P72">
            <v>2.4900000000000002</v>
          </cell>
          <cell r="Q72">
            <v>2.4900000000000002</v>
          </cell>
          <cell r="R72">
            <v>2.99</v>
          </cell>
          <cell r="S72">
            <v>2.39</v>
          </cell>
          <cell r="T72">
            <v>2.16</v>
          </cell>
          <cell r="U72">
            <v>2.16</v>
          </cell>
          <cell r="V72">
            <v>2.52</v>
          </cell>
          <cell r="W72">
            <v>2.46</v>
          </cell>
          <cell r="X72">
            <v>2.19</v>
          </cell>
          <cell r="Y72">
            <v>2.3199999999999998</v>
          </cell>
          <cell r="Z72">
            <v>2.39</v>
          </cell>
          <cell r="AA72">
            <v>3.76</v>
          </cell>
          <cell r="AB72">
            <v>2.56</v>
          </cell>
          <cell r="AC72">
            <v>2.66</v>
          </cell>
          <cell r="AD72">
            <v>3.21</v>
          </cell>
          <cell r="AE72">
            <v>2.69</v>
          </cell>
          <cell r="AF72">
            <v>2.59</v>
          </cell>
          <cell r="AG72">
            <v>2.99</v>
          </cell>
          <cell r="AH72">
            <v>3.32</v>
          </cell>
          <cell r="AI72">
            <v>2.56</v>
          </cell>
          <cell r="AJ72">
            <v>2.79</v>
          </cell>
          <cell r="AK72">
            <v>3.96</v>
          </cell>
          <cell r="AL72">
            <v>4.12</v>
          </cell>
          <cell r="AM72">
            <v>3.49</v>
          </cell>
          <cell r="AN72">
            <v>2.92</v>
          </cell>
          <cell r="AO72">
            <v>2.69</v>
          </cell>
          <cell r="AP72">
            <v>3.02</v>
          </cell>
          <cell r="AQ72">
            <v>4.3600000000000003</v>
          </cell>
          <cell r="AR72">
            <v>3.52</v>
          </cell>
          <cell r="AS72">
            <v>3.69</v>
          </cell>
        </row>
        <row r="73">
          <cell r="M73">
            <v>3.16</v>
          </cell>
          <cell r="N73">
            <v>2.99</v>
          </cell>
          <cell r="O73">
            <v>2.64</v>
          </cell>
          <cell r="P73">
            <v>2.99</v>
          </cell>
          <cell r="Q73">
            <v>2.99</v>
          </cell>
          <cell r="R73">
            <v>2.4900000000000002</v>
          </cell>
          <cell r="S73">
            <v>3.99</v>
          </cell>
          <cell r="T73">
            <v>3.99</v>
          </cell>
          <cell r="U73">
            <v>3.99</v>
          </cell>
          <cell r="V73">
            <v>3.49</v>
          </cell>
          <cell r="W73">
            <v>3.92</v>
          </cell>
          <cell r="X73">
            <v>4.32</v>
          </cell>
          <cell r="Y73">
            <v>3.99</v>
          </cell>
          <cell r="Z73">
            <v>3.99</v>
          </cell>
          <cell r="AA73">
            <v>3.99</v>
          </cell>
          <cell r="AB73">
            <v>3.99</v>
          </cell>
          <cell r="AC73">
            <v>3.99</v>
          </cell>
          <cell r="AD73">
            <v>3.89</v>
          </cell>
          <cell r="AE73">
            <v>3.82</v>
          </cell>
          <cell r="AF73">
            <v>4.32</v>
          </cell>
          <cell r="AG73">
            <v>3.32</v>
          </cell>
          <cell r="AH73">
            <v>3.66</v>
          </cell>
          <cell r="AI73">
            <v>3.99</v>
          </cell>
          <cell r="AJ73">
            <v>3.99</v>
          </cell>
          <cell r="AK73">
            <v>3.99</v>
          </cell>
          <cell r="AL73">
            <v>4.32</v>
          </cell>
          <cell r="AM73">
            <v>4.0999999999999996</v>
          </cell>
          <cell r="AN73">
            <v>4.16</v>
          </cell>
          <cell r="AO73">
            <v>3.7</v>
          </cell>
          <cell r="AP73">
            <v>4.05</v>
          </cell>
          <cell r="AQ73">
            <v>4.99</v>
          </cell>
          <cell r="AR73">
            <v>3.22</v>
          </cell>
          <cell r="AS73">
            <v>3.16</v>
          </cell>
        </row>
        <row r="74">
          <cell r="M74">
            <v>2.3199999999999998</v>
          </cell>
          <cell r="N74">
            <v>2.74</v>
          </cell>
          <cell r="O74">
            <v>3.49</v>
          </cell>
          <cell r="P74">
            <v>3.99</v>
          </cell>
          <cell r="Q74">
            <v>3.99</v>
          </cell>
          <cell r="R74">
            <v>2.99</v>
          </cell>
          <cell r="S74">
            <v>2.99</v>
          </cell>
          <cell r="T74">
            <v>2.99</v>
          </cell>
          <cell r="U74">
            <v>2.99</v>
          </cell>
          <cell r="V74">
            <v>3.74</v>
          </cell>
          <cell r="W74">
            <v>4.32</v>
          </cell>
          <cell r="X74">
            <v>1.99</v>
          </cell>
          <cell r="Y74">
            <v>3.04</v>
          </cell>
          <cell r="Z74">
            <v>3.49</v>
          </cell>
          <cell r="AA74">
            <v>4.16</v>
          </cell>
          <cell r="AB74">
            <v>3.82</v>
          </cell>
          <cell r="AC74">
            <v>3.99</v>
          </cell>
          <cell r="AD74">
            <v>3.49</v>
          </cell>
          <cell r="AE74">
            <v>3.49</v>
          </cell>
          <cell r="AF74">
            <v>3.32</v>
          </cell>
          <cell r="AG74">
            <v>4.09</v>
          </cell>
          <cell r="AH74">
            <v>3.89</v>
          </cell>
          <cell r="AI74">
            <v>4.79</v>
          </cell>
          <cell r="AJ74">
            <v>4.5199999999999996</v>
          </cell>
          <cell r="AK74">
            <v>3.99</v>
          </cell>
          <cell r="AL74">
            <v>4.76</v>
          </cell>
          <cell r="AM74">
            <v>3.99</v>
          </cell>
          <cell r="AN74">
            <v>2.92</v>
          </cell>
          <cell r="AO74">
            <v>3.26</v>
          </cell>
          <cell r="AP74">
            <v>3.82</v>
          </cell>
          <cell r="AQ74">
            <v>5.49</v>
          </cell>
          <cell r="AR74">
            <v>4.66</v>
          </cell>
          <cell r="AS74">
            <v>3.99</v>
          </cell>
        </row>
        <row r="76">
          <cell r="M76">
            <v>1.87</v>
          </cell>
          <cell r="N76">
            <v>1.96</v>
          </cell>
          <cell r="O76">
            <v>1.32</v>
          </cell>
          <cell r="P76">
            <v>2.59</v>
          </cell>
          <cell r="Q76">
            <v>2.59</v>
          </cell>
          <cell r="R76">
            <v>1.99</v>
          </cell>
          <cell r="S76">
            <v>1.89</v>
          </cell>
          <cell r="T76">
            <v>2.16</v>
          </cell>
          <cell r="U76">
            <v>2.16</v>
          </cell>
          <cell r="V76">
            <v>3.46</v>
          </cell>
          <cell r="W76">
            <v>2.19</v>
          </cell>
          <cell r="X76">
            <v>2.09</v>
          </cell>
          <cell r="Y76">
            <v>2.79</v>
          </cell>
          <cell r="Z76">
            <v>2.82</v>
          </cell>
          <cell r="AA76">
            <v>2.02</v>
          </cell>
          <cell r="AB76">
            <v>2.36</v>
          </cell>
          <cell r="AC76">
            <v>2.48</v>
          </cell>
          <cell r="AD76">
            <v>2.99</v>
          </cell>
          <cell r="AE76">
            <v>2.4900000000000002</v>
          </cell>
          <cell r="AF76">
            <v>2.39</v>
          </cell>
          <cell r="AG76">
            <v>2.79</v>
          </cell>
          <cell r="AH76">
            <v>3.39</v>
          </cell>
          <cell r="AI76">
            <v>3.16</v>
          </cell>
          <cell r="AJ76">
            <v>3.66</v>
          </cell>
          <cell r="AK76">
            <v>4.12</v>
          </cell>
          <cell r="AL76">
            <v>6.06</v>
          </cell>
          <cell r="AM76">
            <v>3.62</v>
          </cell>
          <cell r="AN76">
            <v>3.32</v>
          </cell>
          <cell r="AO76">
            <v>2.62</v>
          </cell>
          <cell r="AP76">
            <v>3.26</v>
          </cell>
          <cell r="AQ76">
            <v>3.22</v>
          </cell>
          <cell r="AR76">
            <v>4.12</v>
          </cell>
          <cell r="AS76">
            <v>3.89</v>
          </cell>
        </row>
        <row r="77">
          <cell r="M77">
            <v>2.3199999999999998</v>
          </cell>
          <cell r="N77">
            <v>2.4900000000000002</v>
          </cell>
          <cell r="O77">
            <v>1.99</v>
          </cell>
          <cell r="P77">
            <v>2.2599999999999998</v>
          </cell>
          <cell r="Q77">
            <v>2.2599999999999998</v>
          </cell>
          <cell r="R77">
            <v>2.4900000000000002</v>
          </cell>
          <cell r="S77">
            <v>2.89</v>
          </cell>
          <cell r="T77">
            <v>2.79</v>
          </cell>
          <cell r="U77">
            <v>2.79</v>
          </cell>
          <cell r="V77">
            <v>4.99</v>
          </cell>
          <cell r="W77">
            <v>2.99</v>
          </cell>
          <cell r="X77">
            <v>3.49</v>
          </cell>
          <cell r="Y77">
            <v>2.82</v>
          </cell>
          <cell r="Z77">
            <v>2.99</v>
          </cell>
          <cell r="AA77">
            <v>3.32</v>
          </cell>
          <cell r="AB77">
            <v>2.99</v>
          </cell>
          <cell r="AC77">
            <v>3.66</v>
          </cell>
          <cell r="AD77">
            <v>2.99</v>
          </cell>
          <cell r="AE77">
            <v>2.99</v>
          </cell>
          <cell r="AF77">
            <v>2.99</v>
          </cell>
          <cell r="AG77">
            <v>2.99</v>
          </cell>
          <cell r="AH77">
            <v>4.32</v>
          </cell>
          <cell r="AI77">
            <v>3.99</v>
          </cell>
          <cell r="AJ77">
            <v>3.16</v>
          </cell>
          <cell r="AK77">
            <v>3.16</v>
          </cell>
          <cell r="AL77">
            <v>5.32</v>
          </cell>
          <cell r="AM77">
            <v>3.93</v>
          </cell>
          <cell r="AN77">
            <v>3.14</v>
          </cell>
          <cell r="AO77">
            <v>3.55</v>
          </cell>
          <cell r="AP77">
            <v>3.79</v>
          </cell>
          <cell r="AQ77">
            <v>3.66</v>
          </cell>
          <cell r="AR77">
            <v>5.99</v>
          </cell>
          <cell r="AS77">
            <v>3.66</v>
          </cell>
        </row>
        <row r="78">
          <cell r="M78">
            <v>2.36</v>
          </cell>
          <cell r="N78">
            <v>2.5099999999999998</v>
          </cell>
          <cell r="O78">
            <v>2.16</v>
          </cell>
          <cell r="P78">
            <v>2.09</v>
          </cell>
          <cell r="Q78">
            <v>2.09</v>
          </cell>
          <cell r="R78">
            <v>1.79</v>
          </cell>
          <cell r="S78">
            <v>1.49</v>
          </cell>
          <cell r="T78">
            <v>2.3199999999999998</v>
          </cell>
          <cell r="U78">
            <v>2.3199999999999998</v>
          </cell>
          <cell r="V78">
            <v>3.32</v>
          </cell>
          <cell r="W78">
            <v>3.99</v>
          </cell>
          <cell r="X78">
            <v>2.52</v>
          </cell>
          <cell r="Y78">
            <v>2.86</v>
          </cell>
          <cell r="Z78">
            <v>2.99</v>
          </cell>
          <cell r="AA78">
            <v>3.49</v>
          </cell>
          <cell r="AB78">
            <v>2.4900000000000002</v>
          </cell>
          <cell r="AC78">
            <v>2.4900000000000002</v>
          </cell>
          <cell r="AD78">
            <v>4.16</v>
          </cell>
          <cell r="AE78">
            <v>3.66</v>
          </cell>
          <cell r="AF78">
            <v>2.2599999999999998</v>
          </cell>
          <cell r="AG78">
            <v>2.76</v>
          </cell>
          <cell r="AH78">
            <v>4.76</v>
          </cell>
          <cell r="AI78">
            <v>4.49</v>
          </cell>
          <cell r="AJ78">
            <v>7.22</v>
          </cell>
          <cell r="AK78">
            <v>7.59</v>
          </cell>
          <cell r="AL78">
            <v>8.49</v>
          </cell>
          <cell r="AM78">
            <v>5.0199999999999996</v>
          </cell>
          <cell r="AN78">
            <v>3.91</v>
          </cell>
          <cell r="AO78">
            <v>6.76</v>
          </cell>
          <cell r="AP78">
            <v>3.66</v>
          </cell>
          <cell r="AQ78">
            <v>2.4900000000000002</v>
          </cell>
          <cell r="AR78">
            <v>3.82</v>
          </cell>
          <cell r="AS78">
            <v>3.74</v>
          </cell>
        </row>
        <row r="80">
          <cell r="M80">
            <v>2.99</v>
          </cell>
          <cell r="N80">
            <v>2.99</v>
          </cell>
          <cell r="O80">
            <v>2.99</v>
          </cell>
          <cell r="P80">
            <v>2.99</v>
          </cell>
          <cell r="Q80">
            <v>2.99</v>
          </cell>
          <cell r="R80">
            <v>2.99</v>
          </cell>
          <cell r="S80">
            <v>2.99</v>
          </cell>
          <cell r="T80">
            <v>2.96</v>
          </cell>
          <cell r="U80">
            <v>2.96</v>
          </cell>
          <cell r="V80">
            <v>3.09</v>
          </cell>
          <cell r="W80">
            <v>2.99</v>
          </cell>
          <cell r="X80">
            <v>2.99</v>
          </cell>
          <cell r="Y80">
            <v>2.99</v>
          </cell>
          <cell r="Z80">
            <v>2.99</v>
          </cell>
          <cell r="AA80">
            <v>2.99</v>
          </cell>
          <cell r="AB80">
            <v>3.26</v>
          </cell>
          <cell r="AC80">
            <v>3.26</v>
          </cell>
          <cell r="AD80">
            <v>3.28</v>
          </cell>
          <cell r="AE80">
            <v>3.29</v>
          </cell>
          <cell r="AF80">
            <v>3.29</v>
          </cell>
          <cell r="AG80">
            <v>3.29</v>
          </cell>
          <cell r="AH80">
            <v>3.29</v>
          </cell>
          <cell r="AI80">
            <v>3.29</v>
          </cell>
          <cell r="AJ80">
            <v>3.29</v>
          </cell>
          <cell r="AK80">
            <v>3.69</v>
          </cell>
          <cell r="AL80">
            <v>3.69</v>
          </cell>
          <cell r="AM80">
            <v>3.89</v>
          </cell>
          <cell r="AN80">
            <v>3.26</v>
          </cell>
          <cell r="AO80">
            <v>3.99</v>
          </cell>
          <cell r="AP80">
            <v>4.16</v>
          </cell>
          <cell r="AQ80">
            <v>4.62</v>
          </cell>
          <cell r="AR80">
            <v>4.5199999999999996</v>
          </cell>
          <cell r="AS80">
            <v>3.99</v>
          </cell>
        </row>
        <row r="81">
          <cell r="M81">
            <v>2.39</v>
          </cell>
          <cell r="N81">
            <v>2.44</v>
          </cell>
          <cell r="O81">
            <v>2.29</v>
          </cell>
          <cell r="P81">
            <v>2.29</v>
          </cell>
          <cell r="Q81">
            <v>2.29</v>
          </cell>
          <cell r="R81">
            <v>2.29</v>
          </cell>
          <cell r="S81">
            <v>2.66</v>
          </cell>
          <cell r="T81">
            <v>2.59</v>
          </cell>
          <cell r="U81">
            <v>2.59</v>
          </cell>
          <cell r="V81">
            <v>2.74</v>
          </cell>
          <cell r="W81">
            <v>2.16</v>
          </cell>
          <cell r="X81">
            <v>3.12</v>
          </cell>
          <cell r="Y81">
            <v>2.99</v>
          </cell>
          <cell r="Z81">
            <v>3.66</v>
          </cell>
          <cell r="AA81">
            <v>3.55</v>
          </cell>
          <cell r="AB81">
            <v>3.99</v>
          </cell>
          <cell r="AC81">
            <v>3.99</v>
          </cell>
          <cell r="AD81">
            <v>1.56</v>
          </cell>
          <cell r="AE81">
            <v>3.99</v>
          </cell>
          <cell r="AF81">
            <v>3.22</v>
          </cell>
          <cell r="AG81">
            <v>3.99</v>
          </cell>
          <cell r="AH81">
            <v>2.66</v>
          </cell>
          <cell r="AI81">
            <v>3.99</v>
          </cell>
          <cell r="AJ81">
            <v>3.99</v>
          </cell>
          <cell r="AK81">
            <v>3.99</v>
          </cell>
          <cell r="AL81">
            <v>4.32</v>
          </cell>
          <cell r="AM81">
            <v>3.33</v>
          </cell>
          <cell r="AN81">
            <v>3</v>
          </cell>
          <cell r="AO81">
            <v>3.66</v>
          </cell>
          <cell r="AP81">
            <v>3.66</v>
          </cell>
          <cell r="AQ81">
            <v>3.99</v>
          </cell>
          <cell r="AR81">
            <v>3.99</v>
          </cell>
          <cell r="AS81">
            <v>3.99</v>
          </cell>
        </row>
        <row r="82">
          <cell r="M82">
            <v>2.99</v>
          </cell>
          <cell r="N82">
            <v>2.99</v>
          </cell>
          <cell r="O82">
            <v>2.99</v>
          </cell>
          <cell r="P82">
            <v>2.99</v>
          </cell>
          <cell r="Q82">
            <v>2.99</v>
          </cell>
          <cell r="R82">
            <v>3.99</v>
          </cell>
          <cell r="S82">
            <v>3.99</v>
          </cell>
          <cell r="T82">
            <v>3.99</v>
          </cell>
          <cell r="U82">
            <v>3.99</v>
          </cell>
          <cell r="V82">
            <v>3.32</v>
          </cell>
          <cell r="W82">
            <v>3.99</v>
          </cell>
          <cell r="X82">
            <v>3.99</v>
          </cell>
          <cell r="Y82">
            <v>3.16</v>
          </cell>
          <cell r="Z82">
            <v>3.99</v>
          </cell>
          <cell r="AA82">
            <v>3.99</v>
          </cell>
          <cell r="AB82">
            <v>3.99</v>
          </cell>
          <cell r="AC82">
            <v>3.99</v>
          </cell>
          <cell r="AD82">
            <v>3.99</v>
          </cell>
          <cell r="AE82">
            <v>4.49</v>
          </cell>
          <cell r="AF82">
            <v>3.99</v>
          </cell>
          <cell r="AG82">
            <v>4.79</v>
          </cell>
          <cell r="AH82">
            <v>4.79</v>
          </cell>
          <cell r="AI82">
            <v>4.79</v>
          </cell>
          <cell r="AJ82">
            <v>2.92</v>
          </cell>
          <cell r="AK82">
            <v>4.0199999999999996</v>
          </cell>
          <cell r="AL82">
            <v>3.96</v>
          </cell>
          <cell r="AM82">
            <v>3.96</v>
          </cell>
          <cell r="AN82">
            <v>3.79</v>
          </cell>
          <cell r="AO82">
            <v>2.4900000000000002</v>
          </cell>
          <cell r="AP82">
            <v>4.59</v>
          </cell>
          <cell r="AQ82">
            <v>4.99</v>
          </cell>
          <cell r="AR82">
            <v>6.49</v>
          </cell>
          <cell r="AS82">
            <v>5.99</v>
          </cell>
        </row>
        <row r="84">
          <cell r="M84">
            <v>3.79</v>
          </cell>
          <cell r="N84">
            <v>3.89</v>
          </cell>
          <cell r="O84">
            <v>3.79</v>
          </cell>
          <cell r="P84">
            <v>3.99</v>
          </cell>
          <cell r="Q84">
            <v>3.99</v>
          </cell>
          <cell r="R84">
            <v>3.89</v>
          </cell>
          <cell r="S84">
            <v>3.86</v>
          </cell>
          <cell r="T84">
            <v>3.68</v>
          </cell>
          <cell r="U84">
            <v>3.68</v>
          </cell>
          <cell r="V84">
            <v>3.79</v>
          </cell>
          <cell r="W84">
            <v>3.92</v>
          </cell>
          <cell r="X84">
            <v>3.99</v>
          </cell>
          <cell r="Y84">
            <v>4.1900000000000004</v>
          </cell>
          <cell r="Z84">
            <v>3.92</v>
          </cell>
          <cell r="AA84">
            <v>4.09</v>
          </cell>
          <cell r="AB84">
            <v>4.8899999999999997</v>
          </cell>
          <cell r="AC84">
            <v>4.22</v>
          </cell>
          <cell r="AD84">
            <v>4</v>
          </cell>
          <cell r="AE84">
            <v>4.8600000000000003</v>
          </cell>
          <cell r="AF84">
            <v>4.93</v>
          </cell>
          <cell r="AG84">
            <v>3.59</v>
          </cell>
          <cell r="AH84">
            <v>5.32</v>
          </cell>
          <cell r="AI84">
            <v>4.5599999999999996</v>
          </cell>
          <cell r="AJ84">
            <v>5.76</v>
          </cell>
          <cell r="AK84">
            <v>8.16</v>
          </cell>
          <cell r="AL84">
            <v>6.62</v>
          </cell>
          <cell r="AM84">
            <v>4.49</v>
          </cell>
          <cell r="AN84">
            <v>5.62</v>
          </cell>
          <cell r="AO84">
            <v>5.42</v>
          </cell>
          <cell r="AP84">
            <v>4.92</v>
          </cell>
          <cell r="AQ84">
            <v>4.92</v>
          </cell>
          <cell r="AR84">
            <v>4.76</v>
          </cell>
          <cell r="AS84">
            <v>4.59</v>
          </cell>
        </row>
        <row r="85">
          <cell r="M85">
            <v>3.95</v>
          </cell>
          <cell r="N85">
            <v>3.95</v>
          </cell>
          <cell r="O85">
            <v>3.97</v>
          </cell>
          <cell r="P85">
            <v>3.98</v>
          </cell>
          <cell r="Q85">
            <v>3.98</v>
          </cell>
          <cell r="R85">
            <v>2.4900000000000002</v>
          </cell>
          <cell r="S85">
            <v>3.99</v>
          </cell>
          <cell r="T85">
            <v>4.62</v>
          </cell>
          <cell r="U85">
            <v>4.62</v>
          </cell>
          <cell r="V85">
            <v>4.49</v>
          </cell>
          <cell r="W85">
            <v>4.49</v>
          </cell>
          <cell r="X85">
            <v>4.99</v>
          </cell>
          <cell r="Y85">
            <v>4.99</v>
          </cell>
          <cell r="Z85">
            <v>4.99</v>
          </cell>
          <cell r="AA85">
            <v>4.49</v>
          </cell>
          <cell r="AB85">
            <v>3.82</v>
          </cell>
          <cell r="AC85">
            <v>4.66</v>
          </cell>
          <cell r="AD85">
            <v>4.32</v>
          </cell>
          <cell r="AE85">
            <v>3.99</v>
          </cell>
          <cell r="AF85">
            <v>3.16</v>
          </cell>
          <cell r="AG85">
            <v>4.49</v>
          </cell>
          <cell r="AH85">
            <v>5.99</v>
          </cell>
          <cell r="AI85">
            <v>4.66</v>
          </cell>
          <cell r="AJ85">
            <v>4.99</v>
          </cell>
          <cell r="AK85">
            <v>5.32</v>
          </cell>
          <cell r="AL85">
            <v>6.16</v>
          </cell>
          <cell r="AM85">
            <v>5.39</v>
          </cell>
          <cell r="AN85">
            <v>5.12</v>
          </cell>
          <cell r="AO85">
            <v>5.7</v>
          </cell>
          <cell r="AP85">
            <v>5.36</v>
          </cell>
          <cell r="AQ85">
            <v>4.99</v>
          </cell>
          <cell r="AR85">
            <v>4.66</v>
          </cell>
          <cell r="AS85">
            <v>4.99</v>
          </cell>
        </row>
        <row r="86">
          <cell r="M86">
            <v>2.83</v>
          </cell>
          <cell r="N86">
            <v>3.64</v>
          </cell>
          <cell r="O86">
            <v>3.89</v>
          </cell>
          <cell r="P86">
            <v>3.29</v>
          </cell>
          <cell r="Q86">
            <v>3.29</v>
          </cell>
          <cell r="R86">
            <v>3.49</v>
          </cell>
          <cell r="S86">
            <v>3.49</v>
          </cell>
          <cell r="T86">
            <v>3.32</v>
          </cell>
          <cell r="U86">
            <v>3.32</v>
          </cell>
          <cell r="V86">
            <v>3.99</v>
          </cell>
          <cell r="W86">
            <v>4.16</v>
          </cell>
          <cell r="X86">
            <v>3.66</v>
          </cell>
          <cell r="Y86">
            <v>3.99</v>
          </cell>
          <cell r="Z86">
            <v>3.99</v>
          </cell>
          <cell r="AA86">
            <v>4.49</v>
          </cell>
          <cell r="AB86">
            <v>4.66</v>
          </cell>
          <cell r="AC86">
            <v>4.82</v>
          </cell>
          <cell r="AD86">
            <v>4.99</v>
          </cell>
          <cell r="AE86">
            <v>4.49</v>
          </cell>
          <cell r="AF86">
            <v>5.32</v>
          </cell>
          <cell r="AG86">
            <v>5.92</v>
          </cell>
          <cell r="AH86">
            <v>4.99</v>
          </cell>
          <cell r="AI86">
            <v>5.42</v>
          </cell>
          <cell r="AJ86">
            <v>6.99</v>
          </cell>
          <cell r="AK86">
            <v>7.99</v>
          </cell>
          <cell r="AL86">
            <v>6.99</v>
          </cell>
          <cell r="AM86">
            <v>6.82</v>
          </cell>
          <cell r="AN86">
            <v>4.99</v>
          </cell>
          <cell r="AO86">
            <v>5.59</v>
          </cell>
          <cell r="AP86">
            <v>4.82</v>
          </cell>
          <cell r="AQ86">
            <v>4.99</v>
          </cell>
          <cell r="AR86">
            <v>4.74</v>
          </cell>
          <cell r="AS86">
            <v>5.49</v>
          </cell>
        </row>
        <row r="88">
          <cell r="M88">
            <v>1.9</v>
          </cell>
          <cell r="N88">
            <v>2.19</v>
          </cell>
          <cell r="O88">
            <v>2.19</v>
          </cell>
          <cell r="P88">
            <v>2.19</v>
          </cell>
          <cell r="Q88">
            <v>2.19</v>
          </cell>
          <cell r="R88">
            <v>2.19</v>
          </cell>
          <cell r="S88">
            <v>2.19</v>
          </cell>
          <cell r="T88">
            <v>0.67</v>
          </cell>
          <cell r="U88">
            <v>0.67</v>
          </cell>
          <cell r="V88">
            <v>2.19</v>
          </cell>
          <cell r="W88">
            <v>1.99</v>
          </cell>
          <cell r="X88">
            <v>1.99</v>
          </cell>
          <cell r="Y88">
            <v>1.99</v>
          </cell>
          <cell r="Z88">
            <v>1.99</v>
          </cell>
          <cell r="AA88">
            <v>1.79</v>
          </cell>
          <cell r="AB88">
            <v>1.69</v>
          </cell>
          <cell r="AC88">
            <v>1.69</v>
          </cell>
          <cell r="AD88">
            <v>1.69</v>
          </cell>
          <cell r="AE88">
            <v>2.29</v>
          </cell>
          <cell r="AF88">
            <v>2.29</v>
          </cell>
          <cell r="AG88">
            <v>2.29</v>
          </cell>
          <cell r="AH88">
            <v>2.29</v>
          </cell>
          <cell r="AI88">
            <v>2.89</v>
          </cell>
          <cell r="AJ88">
            <v>2.89</v>
          </cell>
          <cell r="AK88">
            <v>2.89</v>
          </cell>
          <cell r="AL88">
            <v>3.29</v>
          </cell>
          <cell r="AM88">
            <v>3.29</v>
          </cell>
          <cell r="AN88">
            <v>4.6900000000000004</v>
          </cell>
          <cell r="AO88">
            <v>4.99</v>
          </cell>
          <cell r="AP88">
            <v>4.99</v>
          </cell>
          <cell r="AQ88">
            <v>6.45</v>
          </cell>
          <cell r="AR88">
            <v>6.45</v>
          </cell>
          <cell r="AS88">
            <v>6.45</v>
          </cell>
        </row>
        <row r="89">
          <cell r="M89">
            <v>2.79</v>
          </cell>
          <cell r="N89">
            <v>2.79</v>
          </cell>
          <cell r="O89">
            <v>2.79</v>
          </cell>
          <cell r="P89">
            <v>2.79</v>
          </cell>
          <cell r="Q89">
            <v>2.79</v>
          </cell>
          <cell r="R89">
            <v>2.79</v>
          </cell>
          <cell r="S89">
            <v>2.79</v>
          </cell>
          <cell r="T89">
            <v>2.79</v>
          </cell>
          <cell r="U89">
            <v>2.79</v>
          </cell>
          <cell r="V89">
            <v>2.79</v>
          </cell>
          <cell r="W89">
            <v>2.79</v>
          </cell>
          <cell r="X89">
            <v>2.79</v>
          </cell>
          <cell r="Y89">
            <v>2.79</v>
          </cell>
          <cell r="Z89">
            <v>2.79</v>
          </cell>
          <cell r="AA89">
            <v>2.79</v>
          </cell>
          <cell r="AB89">
            <v>2.79</v>
          </cell>
          <cell r="AC89">
            <v>2.79</v>
          </cell>
          <cell r="AD89">
            <v>2.79</v>
          </cell>
          <cell r="AE89">
            <v>2.79</v>
          </cell>
          <cell r="AF89">
            <v>2.79</v>
          </cell>
          <cell r="AG89">
            <v>2.79</v>
          </cell>
          <cell r="AH89">
            <v>2.79</v>
          </cell>
          <cell r="AI89">
            <v>2.79</v>
          </cell>
          <cell r="AJ89">
            <v>2.79</v>
          </cell>
          <cell r="AK89">
            <v>2.79</v>
          </cell>
          <cell r="AL89">
            <v>2.89</v>
          </cell>
          <cell r="AM89">
            <v>2.89</v>
          </cell>
          <cell r="AN89">
            <v>2.89</v>
          </cell>
          <cell r="AO89">
            <v>2.89</v>
          </cell>
          <cell r="AP89">
            <v>2.89</v>
          </cell>
          <cell r="AQ89">
            <v>4.99</v>
          </cell>
          <cell r="AR89">
            <v>5.29</v>
          </cell>
          <cell r="AS89">
            <v>5.29</v>
          </cell>
        </row>
        <row r="90">
          <cell r="M90">
            <v>2.99</v>
          </cell>
          <cell r="N90">
            <v>2.99</v>
          </cell>
          <cell r="O90">
            <v>2.99</v>
          </cell>
          <cell r="P90">
            <v>2.99</v>
          </cell>
          <cell r="Q90">
            <v>2.99</v>
          </cell>
          <cell r="R90">
            <v>2.99</v>
          </cell>
          <cell r="S90">
            <v>2.79</v>
          </cell>
          <cell r="T90">
            <v>2.79</v>
          </cell>
          <cell r="U90">
            <v>2.79</v>
          </cell>
          <cell r="V90">
            <v>2.79</v>
          </cell>
          <cell r="W90">
            <v>2.79</v>
          </cell>
          <cell r="X90">
            <v>2.79</v>
          </cell>
          <cell r="Y90">
            <v>2.99</v>
          </cell>
          <cell r="Z90">
            <v>2.99</v>
          </cell>
          <cell r="AA90">
            <v>2.99</v>
          </cell>
          <cell r="AB90">
            <v>2.99</v>
          </cell>
          <cell r="AC90">
            <v>2.99</v>
          </cell>
          <cell r="AD90">
            <v>2.99</v>
          </cell>
          <cell r="AE90">
            <v>2.99</v>
          </cell>
          <cell r="AF90">
            <v>2.99</v>
          </cell>
          <cell r="AG90">
            <v>2.9</v>
          </cell>
          <cell r="AH90">
            <v>2.99</v>
          </cell>
          <cell r="AI90">
            <v>2.99</v>
          </cell>
          <cell r="AJ90">
            <v>2.99</v>
          </cell>
          <cell r="AK90">
            <v>2.99</v>
          </cell>
          <cell r="AL90">
            <v>3.4</v>
          </cell>
          <cell r="AM90">
            <v>4.29</v>
          </cell>
          <cell r="AN90">
            <v>4.29</v>
          </cell>
          <cell r="AO90">
            <v>4.29</v>
          </cell>
          <cell r="AP90">
            <v>4.29</v>
          </cell>
          <cell r="AQ90">
            <v>4.29</v>
          </cell>
          <cell r="AR90">
            <v>4.29</v>
          </cell>
          <cell r="AS90">
            <v>4.29</v>
          </cell>
        </row>
        <row r="92">
          <cell r="M92">
            <v>0.99</v>
          </cell>
          <cell r="N92">
            <v>0.99</v>
          </cell>
          <cell r="O92">
            <v>0.99</v>
          </cell>
          <cell r="P92">
            <v>0.99</v>
          </cell>
          <cell r="Q92">
            <v>0.99</v>
          </cell>
          <cell r="R92">
            <v>0.99</v>
          </cell>
          <cell r="S92">
            <v>0.99</v>
          </cell>
          <cell r="T92">
            <v>1.29</v>
          </cell>
          <cell r="U92">
            <v>1.29</v>
          </cell>
          <cell r="V92">
            <v>1.29</v>
          </cell>
          <cell r="W92">
            <v>1.29</v>
          </cell>
          <cell r="X92">
            <v>1.29</v>
          </cell>
          <cell r="Y92">
            <v>1.29</v>
          </cell>
          <cell r="Z92">
            <v>1.29</v>
          </cell>
          <cell r="AA92">
            <v>1.29</v>
          </cell>
          <cell r="AB92">
            <v>1.29</v>
          </cell>
          <cell r="AC92">
            <v>1.29</v>
          </cell>
          <cell r="AD92">
            <v>1.29</v>
          </cell>
          <cell r="AE92">
            <v>1.29</v>
          </cell>
          <cell r="AF92">
            <v>1.29</v>
          </cell>
          <cell r="AG92">
            <v>1.29</v>
          </cell>
          <cell r="AH92">
            <v>1.29</v>
          </cell>
          <cell r="AI92">
            <v>1.29</v>
          </cell>
          <cell r="AJ92">
            <v>1.29</v>
          </cell>
          <cell r="AK92">
            <v>1.49</v>
          </cell>
          <cell r="AL92">
            <v>1.79</v>
          </cell>
          <cell r="AM92">
            <v>1.79</v>
          </cell>
          <cell r="AN92">
            <v>1.79</v>
          </cell>
          <cell r="AO92">
            <v>1.79</v>
          </cell>
          <cell r="AP92">
            <v>1.89</v>
          </cell>
          <cell r="AQ92">
            <v>1.89</v>
          </cell>
          <cell r="AR92">
            <v>1.99</v>
          </cell>
          <cell r="AS92">
            <v>1.99</v>
          </cell>
        </row>
        <row r="93">
          <cell r="M93">
            <v>1.0900000000000001</v>
          </cell>
          <cell r="N93">
            <v>1.0900000000000001</v>
          </cell>
          <cell r="O93">
            <v>1.0900000000000001</v>
          </cell>
          <cell r="P93">
            <v>1.0900000000000001</v>
          </cell>
          <cell r="Q93">
            <v>1.0900000000000001</v>
          </cell>
          <cell r="R93">
            <v>1.0900000000000001</v>
          </cell>
          <cell r="S93">
            <v>1.0900000000000001</v>
          </cell>
          <cell r="T93">
            <v>1.0900000000000001</v>
          </cell>
          <cell r="U93">
            <v>1.0900000000000001</v>
          </cell>
          <cell r="V93">
            <v>1.19</v>
          </cell>
          <cell r="W93">
            <v>1.19</v>
          </cell>
          <cell r="X93">
            <v>1.19</v>
          </cell>
          <cell r="Y93">
            <v>1.19</v>
          </cell>
          <cell r="Z93">
            <v>1.27</v>
          </cell>
          <cell r="AA93">
            <v>1.27</v>
          </cell>
          <cell r="AB93">
            <v>1.27</v>
          </cell>
          <cell r="AC93">
            <v>1.29</v>
          </cell>
          <cell r="AD93">
            <v>1.29</v>
          </cell>
          <cell r="AE93">
            <v>1.29</v>
          </cell>
          <cell r="AF93">
            <v>1.29</v>
          </cell>
          <cell r="AG93">
            <v>1.29</v>
          </cell>
          <cell r="AH93">
            <v>1.29</v>
          </cell>
          <cell r="AI93">
            <v>1.49</v>
          </cell>
          <cell r="AJ93">
            <v>1.49</v>
          </cell>
          <cell r="AK93">
            <v>1.49</v>
          </cell>
          <cell r="AL93">
            <v>1.69</v>
          </cell>
          <cell r="AM93">
            <v>1.69</v>
          </cell>
          <cell r="AN93">
            <v>1.79</v>
          </cell>
          <cell r="AO93">
            <v>1.79</v>
          </cell>
          <cell r="AP93">
            <v>1.79</v>
          </cell>
          <cell r="AQ93">
            <v>1.89</v>
          </cell>
          <cell r="AR93">
            <v>1.99</v>
          </cell>
          <cell r="AS93">
            <v>1.99</v>
          </cell>
        </row>
        <row r="94">
          <cell r="M94">
            <v>1.0900000000000001</v>
          </cell>
          <cell r="N94">
            <v>1.0900000000000001</v>
          </cell>
          <cell r="O94">
            <v>1.0900000000000001</v>
          </cell>
          <cell r="P94">
            <v>1.0900000000000001</v>
          </cell>
          <cell r="Q94">
            <v>1.0900000000000001</v>
          </cell>
          <cell r="R94">
            <v>1.0900000000000001</v>
          </cell>
          <cell r="S94">
            <v>1.0900000000000001</v>
          </cell>
          <cell r="T94">
            <v>1.0900000000000001</v>
          </cell>
          <cell r="U94">
            <v>1.0900000000000001</v>
          </cell>
          <cell r="V94">
            <v>1.0900000000000001</v>
          </cell>
          <cell r="W94">
            <v>1.0900000000000001</v>
          </cell>
          <cell r="X94">
            <v>1.0900000000000001</v>
          </cell>
          <cell r="Y94">
            <v>1.0900000000000001</v>
          </cell>
          <cell r="Z94">
            <v>1.0900000000000001</v>
          </cell>
          <cell r="AA94">
            <v>1.0900000000000001</v>
          </cell>
          <cell r="AB94">
            <v>1.19</v>
          </cell>
          <cell r="AC94">
            <v>1.19</v>
          </cell>
          <cell r="AD94">
            <v>1.19</v>
          </cell>
          <cell r="AE94">
            <v>1.19</v>
          </cell>
          <cell r="AF94">
            <v>1.19</v>
          </cell>
          <cell r="AG94">
            <v>1.19</v>
          </cell>
          <cell r="AH94">
            <v>1.39</v>
          </cell>
          <cell r="AI94">
            <v>1.39</v>
          </cell>
          <cell r="AJ94">
            <v>1.39</v>
          </cell>
          <cell r="AK94">
            <v>1.39</v>
          </cell>
          <cell r="AL94">
            <v>1.59</v>
          </cell>
          <cell r="AM94">
            <v>1.6</v>
          </cell>
          <cell r="AN94">
            <v>1.6</v>
          </cell>
          <cell r="AO94">
            <v>1.6</v>
          </cell>
          <cell r="AP94">
            <v>1.79</v>
          </cell>
          <cell r="AQ94">
            <v>1.89</v>
          </cell>
          <cell r="AR94">
            <v>1.89</v>
          </cell>
          <cell r="AS94">
            <v>2.09</v>
          </cell>
        </row>
        <row r="96">
          <cell r="M96">
            <v>5.45</v>
          </cell>
          <cell r="N96">
            <v>5.45</v>
          </cell>
          <cell r="O96">
            <v>5.45</v>
          </cell>
          <cell r="P96">
            <v>5.45</v>
          </cell>
          <cell r="Q96">
            <v>5.45</v>
          </cell>
          <cell r="R96">
            <v>5.45</v>
          </cell>
          <cell r="S96">
            <v>5.45</v>
          </cell>
          <cell r="T96">
            <v>5.45</v>
          </cell>
          <cell r="U96">
            <v>5.45</v>
          </cell>
          <cell r="V96">
            <v>5.49</v>
          </cell>
          <cell r="W96">
            <v>5.49</v>
          </cell>
          <cell r="X96">
            <v>6.44</v>
          </cell>
          <cell r="Y96">
            <v>6.44</v>
          </cell>
          <cell r="Z96">
            <v>7.69</v>
          </cell>
          <cell r="AA96">
            <v>7.69</v>
          </cell>
          <cell r="AB96">
            <v>7.69</v>
          </cell>
          <cell r="AC96">
            <v>7.59</v>
          </cell>
          <cell r="AD96">
            <v>7.49</v>
          </cell>
          <cell r="AE96">
            <v>7.69</v>
          </cell>
          <cell r="AF96">
            <v>7.69</v>
          </cell>
          <cell r="AG96">
            <v>7.69</v>
          </cell>
          <cell r="AH96">
            <v>7.69</v>
          </cell>
          <cell r="AI96">
            <v>7.79</v>
          </cell>
          <cell r="AJ96">
            <v>7.79</v>
          </cell>
          <cell r="AK96">
            <v>7.99</v>
          </cell>
          <cell r="AL96">
            <v>7.99</v>
          </cell>
          <cell r="AM96">
            <v>8.59</v>
          </cell>
          <cell r="AN96">
            <v>8.59</v>
          </cell>
          <cell r="AO96">
            <v>8.8000000000000007</v>
          </cell>
          <cell r="AP96">
            <v>8.59</v>
          </cell>
          <cell r="AQ96">
            <v>8.59</v>
          </cell>
          <cell r="AR96">
            <v>8.59</v>
          </cell>
          <cell r="AS96">
            <v>6.59</v>
          </cell>
        </row>
        <row r="97">
          <cell r="M97">
            <v>5.79</v>
          </cell>
          <cell r="N97">
            <v>5.79</v>
          </cell>
          <cell r="O97">
            <v>5.79</v>
          </cell>
          <cell r="P97">
            <v>5.79</v>
          </cell>
          <cell r="Q97">
            <v>5.79</v>
          </cell>
          <cell r="R97">
            <v>5.79</v>
          </cell>
          <cell r="S97">
            <v>5.79</v>
          </cell>
          <cell r="T97">
            <v>5.79</v>
          </cell>
          <cell r="U97">
            <v>5.79</v>
          </cell>
          <cell r="V97">
            <v>5.79</v>
          </cell>
          <cell r="W97">
            <v>5.79</v>
          </cell>
          <cell r="X97">
            <v>7.79</v>
          </cell>
          <cell r="Y97">
            <v>7.79</v>
          </cell>
          <cell r="Z97">
            <v>7.79</v>
          </cell>
          <cell r="AA97">
            <v>7.79</v>
          </cell>
          <cell r="AB97">
            <v>7.79</v>
          </cell>
          <cell r="AC97">
            <v>7.79</v>
          </cell>
          <cell r="AD97">
            <v>7.49</v>
          </cell>
          <cell r="AE97">
            <v>7.49</v>
          </cell>
          <cell r="AF97">
            <v>7.49</v>
          </cell>
          <cell r="AG97">
            <v>7.49</v>
          </cell>
          <cell r="AH97">
            <v>7.49</v>
          </cell>
          <cell r="AI97">
            <v>7.59</v>
          </cell>
          <cell r="AJ97">
            <v>7.59</v>
          </cell>
          <cell r="AK97">
            <v>7.59</v>
          </cell>
          <cell r="AL97">
            <v>7.59</v>
          </cell>
          <cell r="AM97">
            <v>7.69</v>
          </cell>
          <cell r="AN97">
            <v>7.69</v>
          </cell>
          <cell r="AO97">
            <v>7.69</v>
          </cell>
          <cell r="AP97">
            <v>7.69</v>
          </cell>
          <cell r="AQ97">
            <v>6.29</v>
          </cell>
          <cell r="AR97">
            <v>6.29</v>
          </cell>
          <cell r="AS97">
            <v>6.89</v>
          </cell>
        </row>
        <row r="98">
          <cell r="M98">
            <v>5.99</v>
          </cell>
          <cell r="N98">
            <v>5.79</v>
          </cell>
          <cell r="O98">
            <v>5.79</v>
          </cell>
          <cell r="P98">
            <v>5.79</v>
          </cell>
          <cell r="Q98">
            <v>5.79</v>
          </cell>
          <cell r="R98">
            <v>5.79</v>
          </cell>
          <cell r="S98">
            <v>5.79</v>
          </cell>
          <cell r="T98">
            <v>5.79</v>
          </cell>
          <cell r="U98">
            <v>5.79</v>
          </cell>
          <cell r="V98">
            <v>5.79</v>
          </cell>
          <cell r="W98">
            <v>5.79</v>
          </cell>
          <cell r="X98">
            <v>5.79</v>
          </cell>
          <cell r="Y98">
            <v>5.79</v>
          </cell>
          <cell r="Z98">
            <v>7.99</v>
          </cell>
          <cell r="AA98">
            <v>7.99</v>
          </cell>
          <cell r="AB98">
            <v>7.99</v>
          </cell>
          <cell r="AC98">
            <v>7.99</v>
          </cell>
          <cell r="AD98">
            <v>7.99</v>
          </cell>
          <cell r="AE98">
            <v>7.99</v>
          </cell>
          <cell r="AF98">
            <v>7.99</v>
          </cell>
          <cell r="AG98">
            <v>7.99</v>
          </cell>
          <cell r="AH98">
            <v>7.99</v>
          </cell>
          <cell r="AI98">
            <v>7.99</v>
          </cell>
          <cell r="AJ98">
            <v>7.99</v>
          </cell>
          <cell r="AK98">
            <v>7.99</v>
          </cell>
          <cell r="AL98">
            <v>7.99</v>
          </cell>
          <cell r="AM98">
            <v>8.1</v>
          </cell>
          <cell r="AN98">
            <v>8.1</v>
          </cell>
          <cell r="AO98">
            <v>8.49</v>
          </cell>
          <cell r="AP98">
            <v>8.49</v>
          </cell>
          <cell r="AQ98">
            <v>8.49</v>
          </cell>
          <cell r="AR98">
            <v>8.49</v>
          </cell>
          <cell r="AS98">
            <v>6.51</v>
          </cell>
        </row>
        <row r="100">
          <cell r="M100">
            <v>8.39</v>
          </cell>
          <cell r="N100">
            <v>8.39</v>
          </cell>
          <cell r="O100">
            <v>8.39</v>
          </cell>
          <cell r="P100">
            <v>8.39</v>
          </cell>
          <cell r="Q100">
            <v>8.39</v>
          </cell>
          <cell r="R100">
            <v>8.39</v>
          </cell>
          <cell r="S100">
            <v>8.39</v>
          </cell>
          <cell r="T100">
            <v>8.39</v>
          </cell>
          <cell r="U100">
            <v>8.39</v>
          </cell>
          <cell r="V100">
            <v>8.39</v>
          </cell>
          <cell r="W100">
            <v>8.39</v>
          </cell>
          <cell r="X100">
            <v>8.39</v>
          </cell>
          <cell r="Y100">
            <v>8.39</v>
          </cell>
          <cell r="Z100">
            <v>8.39</v>
          </cell>
          <cell r="AA100">
            <v>8.39</v>
          </cell>
          <cell r="AB100">
            <v>8.39</v>
          </cell>
          <cell r="AC100">
            <v>8.39</v>
          </cell>
          <cell r="AD100">
            <v>8.39</v>
          </cell>
          <cell r="AE100">
            <v>8.39</v>
          </cell>
          <cell r="AF100">
            <v>8.39</v>
          </cell>
          <cell r="AG100">
            <v>8.39</v>
          </cell>
          <cell r="AH100">
            <v>8.39</v>
          </cell>
          <cell r="AI100">
            <v>8.39</v>
          </cell>
          <cell r="AJ100">
            <v>9.2899999999999991</v>
          </cell>
          <cell r="AK100">
            <v>9.49</v>
          </cell>
          <cell r="AL100">
            <v>9.49</v>
          </cell>
          <cell r="AM100">
            <v>9.49</v>
          </cell>
          <cell r="AN100">
            <v>9.49</v>
          </cell>
          <cell r="AO100">
            <v>9.49</v>
          </cell>
          <cell r="AP100">
            <v>10.29</v>
          </cell>
          <cell r="AQ100">
            <v>10.29</v>
          </cell>
          <cell r="AR100">
            <v>10.29</v>
          </cell>
          <cell r="AS100">
            <v>10.29</v>
          </cell>
        </row>
        <row r="101">
          <cell r="M101">
            <v>6.99</v>
          </cell>
          <cell r="N101">
            <v>7.99</v>
          </cell>
          <cell r="O101">
            <v>7.99</v>
          </cell>
          <cell r="P101">
            <v>7.99</v>
          </cell>
          <cell r="Q101">
            <v>7.99</v>
          </cell>
          <cell r="R101">
            <v>7.99</v>
          </cell>
          <cell r="S101">
            <v>7.99</v>
          </cell>
          <cell r="T101">
            <v>7.99</v>
          </cell>
          <cell r="U101">
            <v>7.99</v>
          </cell>
          <cell r="V101">
            <v>7.99</v>
          </cell>
          <cell r="W101">
            <v>7.99</v>
          </cell>
          <cell r="X101">
            <v>7.99</v>
          </cell>
          <cell r="Y101">
            <v>7.99</v>
          </cell>
          <cell r="Z101">
            <v>7.99</v>
          </cell>
          <cell r="AA101">
            <v>7.99</v>
          </cell>
          <cell r="AB101">
            <v>7.99</v>
          </cell>
          <cell r="AC101">
            <v>7.99</v>
          </cell>
          <cell r="AD101">
            <v>7.99</v>
          </cell>
          <cell r="AE101">
            <v>7.99</v>
          </cell>
          <cell r="AF101">
            <v>6.49</v>
          </cell>
          <cell r="AG101">
            <v>7.99</v>
          </cell>
          <cell r="AH101">
            <v>7.99</v>
          </cell>
          <cell r="AI101">
            <v>7.99</v>
          </cell>
          <cell r="AJ101">
            <v>7.99</v>
          </cell>
          <cell r="AK101">
            <v>7.99</v>
          </cell>
          <cell r="AL101">
            <v>8.99</v>
          </cell>
          <cell r="AM101">
            <v>8.99</v>
          </cell>
          <cell r="AN101">
            <v>8.99</v>
          </cell>
          <cell r="AO101">
            <v>10.49</v>
          </cell>
          <cell r="AP101">
            <v>10.49</v>
          </cell>
          <cell r="AQ101">
            <v>10.49</v>
          </cell>
          <cell r="AR101">
            <v>9.7899999999999991</v>
          </cell>
          <cell r="AS101">
            <v>11.29</v>
          </cell>
        </row>
        <row r="102">
          <cell r="M102">
            <v>7.99</v>
          </cell>
          <cell r="N102">
            <v>7.99</v>
          </cell>
          <cell r="O102">
            <v>7.99</v>
          </cell>
          <cell r="P102">
            <v>7.99</v>
          </cell>
          <cell r="Q102">
            <v>7.99</v>
          </cell>
          <cell r="R102">
            <v>7.99</v>
          </cell>
          <cell r="S102">
            <v>7.99</v>
          </cell>
          <cell r="T102">
            <v>9.59</v>
          </cell>
          <cell r="U102">
            <v>9.59</v>
          </cell>
          <cell r="V102">
            <v>7.99</v>
          </cell>
          <cell r="W102">
            <v>7.99</v>
          </cell>
          <cell r="X102">
            <v>7.99</v>
          </cell>
          <cell r="Y102">
            <v>7.99</v>
          </cell>
          <cell r="Z102">
            <v>7.99</v>
          </cell>
          <cell r="AA102">
            <v>7.99</v>
          </cell>
          <cell r="AB102">
            <v>7.99</v>
          </cell>
          <cell r="AC102">
            <v>7.99</v>
          </cell>
          <cell r="AD102">
            <v>7.99</v>
          </cell>
          <cell r="AE102">
            <v>7.99</v>
          </cell>
          <cell r="AF102">
            <v>7.99</v>
          </cell>
          <cell r="AG102">
            <v>7.99</v>
          </cell>
          <cell r="AH102">
            <v>7.99</v>
          </cell>
          <cell r="AI102">
            <v>7.99</v>
          </cell>
          <cell r="AJ102">
            <v>8.7899999999999991</v>
          </cell>
          <cell r="AK102">
            <v>8.99</v>
          </cell>
          <cell r="AL102">
            <v>8.99</v>
          </cell>
          <cell r="AM102">
            <v>8.99</v>
          </cell>
          <cell r="AN102">
            <v>8.99</v>
          </cell>
          <cell r="AO102">
            <v>9.99</v>
          </cell>
          <cell r="AP102">
            <v>9.99</v>
          </cell>
          <cell r="AQ102">
            <v>9.99</v>
          </cell>
          <cell r="AR102">
            <v>9.99</v>
          </cell>
          <cell r="AS102">
            <v>9.99</v>
          </cell>
        </row>
        <row r="104">
          <cell r="M104">
            <v>1.19</v>
          </cell>
          <cell r="N104">
            <v>1.19</v>
          </cell>
          <cell r="O104">
            <v>1.19</v>
          </cell>
          <cell r="P104">
            <v>1.19</v>
          </cell>
          <cell r="Q104">
            <v>1.19</v>
          </cell>
          <cell r="R104">
            <v>1.19</v>
          </cell>
          <cell r="S104">
            <v>1.19</v>
          </cell>
          <cell r="T104">
            <v>1.19</v>
          </cell>
          <cell r="U104">
            <v>1.19</v>
          </cell>
          <cell r="V104">
            <v>1.19</v>
          </cell>
          <cell r="W104">
            <v>1.19</v>
          </cell>
          <cell r="X104">
            <v>1.19</v>
          </cell>
          <cell r="Y104">
            <v>1.29</v>
          </cell>
          <cell r="Z104">
            <v>1.29</v>
          </cell>
          <cell r="AA104">
            <v>1.29</v>
          </cell>
          <cell r="AB104">
            <v>1.29</v>
          </cell>
          <cell r="AC104">
            <v>1.29</v>
          </cell>
          <cell r="AD104">
            <v>1.29</v>
          </cell>
          <cell r="AE104">
            <v>1.29</v>
          </cell>
          <cell r="AF104">
            <v>1.29</v>
          </cell>
          <cell r="AG104">
            <v>1.26</v>
          </cell>
          <cell r="AH104">
            <v>1.26</v>
          </cell>
          <cell r="AI104">
            <v>1.29</v>
          </cell>
          <cell r="AJ104">
            <v>1.29</v>
          </cell>
          <cell r="AK104">
            <v>1.29</v>
          </cell>
          <cell r="AL104">
            <v>1.29</v>
          </cell>
          <cell r="AM104">
            <v>1.29</v>
          </cell>
          <cell r="AN104">
            <v>1.39</v>
          </cell>
          <cell r="AO104">
            <v>1.39</v>
          </cell>
          <cell r="AP104">
            <v>1.39</v>
          </cell>
          <cell r="AQ104">
            <v>1.39</v>
          </cell>
          <cell r="AR104">
            <v>1.39</v>
          </cell>
          <cell r="AS104">
            <v>1.49</v>
          </cell>
        </row>
        <row r="105">
          <cell r="M105">
            <v>0.85</v>
          </cell>
          <cell r="N105">
            <v>0.85</v>
          </cell>
          <cell r="O105">
            <v>0.85</v>
          </cell>
          <cell r="P105">
            <v>0.85</v>
          </cell>
          <cell r="Q105">
            <v>1.29</v>
          </cell>
          <cell r="R105">
            <v>1.29</v>
          </cell>
          <cell r="S105">
            <v>1.29</v>
          </cell>
          <cell r="T105">
            <v>1.29</v>
          </cell>
          <cell r="U105">
            <v>1.29</v>
          </cell>
          <cell r="V105">
            <v>1.29</v>
          </cell>
          <cell r="W105">
            <v>1.29</v>
          </cell>
          <cell r="X105">
            <v>1.29</v>
          </cell>
          <cell r="Y105">
            <v>1.29</v>
          </cell>
          <cell r="Z105">
            <v>1.39</v>
          </cell>
          <cell r="AA105">
            <v>1.39</v>
          </cell>
          <cell r="AB105">
            <v>1.39</v>
          </cell>
          <cell r="AC105">
            <v>1.39</v>
          </cell>
          <cell r="AD105">
            <v>1.29</v>
          </cell>
          <cell r="AE105">
            <v>1.29</v>
          </cell>
          <cell r="AF105">
            <v>1.29</v>
          </cell>
          <cell r="AG105">
            <v>1.29</v>
          </cell>
          <cell r="AH105">
            <v>1.29</v>
          </cell>
          <cell r="AI105">
            <v>1.39</v>
          </cell>
          <cell r="AJ105">
            <v>1.49</v>
          </cell>
          <cell r="AK105">
            <v>1.49</v>
          </cell>
          <cell r="AL105">
            <v>1.49</v>
          </cell>
          <cell r="AM105">
            <v>1.49</v>
          </cell>
          <cell r="AN105">
            <v>1.49</v>
          </cell>
          <cell r="AO105">
            <v>1.49</v>
          </cell>
          <cell r="AP105">
            <v>1.49</v>
          </cell>
          <cell r="AQ105">
            <v>1.49</v>
          </cell>
          <cell r="AR105">
            <v>1.49</v>
          </cell>
          <cell r="AS105">
            <v>1.49</v>
          </cell>
        </row>
        <row r="106">
          <cell r="M106">
            <v>1.29</v>
          </cell>
          <cell r="N106">
            <v>1.29</v>
          </cell>
          <cell r="O106">
            <v>1.29</v>
          </cell>
          <cell r="P106">
            <v>1.29</v>
          </cell>
          <cell r="Q106">
            <v>1.29</v>
          </cell>
          <cell r="R106">
            <v>1.29</v>
          </cell>
          <cell r="S106">
            <v>1.29</v>
          </cell>
          <cell r="T106">
            <v>1.29</v>
          </cell>
          <cell r="U106">
            <v>1.29</v>
          </cell>
          <cell r="V106">
            <v>1.29</v>
          </cell>
          <cell r="W106">
            <v>1.29</v>
          </cell>
          <cell r="X106">
            <v>1.29</v>
          </cell>
          <cell r="Y106">
            <v>1.29</v>
          </cell>
          <cell r="Z106">
            <v>1.49</v>
          </cell>
          <cell r="AA106">
            <v>1.79</v>
          </cell>
          <cell r="AB106">
            <v>1.49</v>
          </cell>
          <cell r="AC106">
            <v>1.49</v>
          </cell>
          <cell r="AD106">
            <v>1.49</v>
          </cell>
          <cell r="AE106">
            <v>1.49</v>
          </cell>
          <cell r="AF106">
            <v>1.49</v>
          </cell>
          <cell r="AG106">
            <v>1.49</v>
          </cell>
          <cell r="AH106">
            <v>1.49</v>
          </cell>
          <cell r="AI106">
            <v>1.49</v>
          </cell>
          <cell r="AJ106">
            <v>1.49</v>
          </cell>
          <cell r="AK106">
            <v>1.49</v>
          </cell>
          <cell r="AL106">
            <v>1.49</v>
          </cell>
          <cell r="AM106">
            <v>1.49</v>
          </cell>
          <cell r="AN106">
            <v>1.49</v>
          </cell>
          <cell r="AO106">
            <v>1.79</v>
          </cell>
          <cell r="AP106">
            <v>1.79</v>
          </cell>
          <cell r="AQ106">
            <v>1.99</v>
          </cell>
          <cell r="AR106">
            <v>1.99</v>
          </cell>
          <cell r="AS106">
            <v>1.99</v>
          </cell>
        </row>
        <row r="107">
          <cell r="M107">
            <v>1.0900000000000001</v>
          </cell>
          <cell r="N107">
            <v>1.0900000000000001</v>
          </cell>
          <cell r="O107">
            <v>1.19</v>
          </cell>
          <cell r="P107">
            <v>1.19</v>
          </cell>
          <cell r="Q107">
            <v>1.19</v>
          </cell>
          <cell r="R107">
            <v>1.19</v>
          </cell>
          <cell r="S107">
            <v>1.19</v>
          </cell>
          <cell r="T107">
            <v>1.19</v>
          </cell>
          <cell r="U107">
            <v>1.19</v>
          </cell>
          <cell r="V107">
            <v>1.19</v>
          </cell>
          <cell r="W107">
            <v>1.19</v>
          </cell>
          <cell r="X107">
            <v>1.19</v>
          </cell>
          <cell r="Y107">
            <v>1.19</v>
          </cell>
          <cell r="Z107">
            <v>1.19</v>
          </cell>
          <cell r="AA107">
            <v>1.19</v>
          </cell>
          <cell r="AB107">
            <v>1.19</v>
          </cell>
          <cell r="AC107">
            <v>1.19</v>
          </cell>
          <cell r="AD107">
            <v>1.18</v>
          </cell>
          <cell r="AE107">
            <v>1.19</v>
          </cell>
          <cell r="AF107">
            <v>1.19</v>
          </cell>
          <cell r="AG107">
            <v>1.19</v>
          </cell>
          <cell r="AH107">
            <v>1.19</v>
          </cell>
          <cell r="AI107">
            <v>1.29</v>
          </cell>
          <cell r="AJ107">
            <v>1.29</v>
          </cell>
          <cell r="AK107">
            <v>1.29</v>
          </cell>
          <cell r="AL107">
            <v>1.29</v>
          </cell>
          <cell r="AM107">
            <v>1.39</v>
          </cell>
          <cell r="AN107">
            <v>1.39</v>
          </cell>
          <cell r="AO107">
            <v>1.39</v>
          </cell>
          <cell r="AP107">
            <v>1.39</v>
          </cell>
          <cell r="AQ107">
            <v>1.49</v>
          </cell>
          <cell r="AR107">
            <v>1.49</v>
          </cell>
          <cell r="AS107">
            <v>1.49</v>
          </cell>
        </row>
        <row r="108">
          <cell r="M108">
            <v>0.85</v>
          </cell>
          <cell r="N108">
            <v>0.85</v>
          </cell>
          <cell r="O108">
            <v>0.85</v>
          </cell>
          <cell r="P108">
            <v>0.85</v>
          </cell>
          <cell r="Q108">
            <v>1.19</v>
          </cell>
          <cell r="R108">
            <v>1.19</v>
          </cell>
          <cell r="S108">
            <v>1.19</v>
          </cell>
          <cell r="T108">
            <v>1.19</v>
          </cell>
          <cell r="U108">
            <v>1.19</v>
          </cell>
          <cell r="V108">
            <v>1.19</v>
          </cell>
          <cell r="W108">
            <v>1.19</v>
          </cell>
          <cell r="X108">
            <v>1.19</v>
          </cell>
          <cell r="Y108">
            <v>1.19</v>
          </cell>
          <cell r="Z108">
            <v>1.19</v>
          </cell>
          <cell r="AA108">
            <v>1.19</v>
          </cell>
          <cell r="AB108">
            <v>1.19</v>
          </cell>
          <cell r="AC108">
            <v>1.19</v>
          </cell>
          <cell r="AD108">
            <v>1.19</v>
          </cell>
          <cell r="AE108">
            <v>1.19</v>
          </cell>
          <cell r="AF108">
            <v>1.29</v>
          </cell>
          <cell r="AG108">
            <v>1.29</v>
          </cell>
          <cell r="AH108">
            <v>1.29</v>
          </cell>
          <cell r="AI108">
            <v>1.29</v>
          </cell>
          <cell r="AJ108">
            <v>1.29</v>
          </cell>
          <cell r="AK108">
            <v>1.29</v>
          </cell>
          <cell r="AL108">
            <v>1.29</v>
          </cell>
          <cell r="AM108">
            <v>1.29</v>
          </cell>
          <cell r="AN108">
            <v>1.29</v>
          </cell>
          <cell r="AO108">
            <v>1.29</v>
          </cell>
          <cell r="AP108">
            <v>1.59</v>
          </cell>
          <cell r="AQ108">
            <v>1.59</v>
          </cell>
          <cell r="AR108">
            <v>1.59</v>
          </cell>
          <cell r="AS108">
            <v>1.59</v>
          </cell>
        </row>
        <row r="109">
          <cell r="M109">
            <v>1.29</v>
          </cell>
          <cell r="N109">
            <v>1.29</v>
          </cell>
          <cell r="O109">
            <v>1.29</v>
          </cell>
          <cell r="P109">
            <v>1.29</v>
          </cell>
          <cell r="Q109">
            <v>1.29</v>
          </cell>
          <cell r="R109">
            <v>1.29</v>
          </cell>
          <cell r="S109">
            <v>1.29</v>
          </cell>
          <cell r="T109">
            <v>1.29</v>
          </cell>
          <cell r="U109">
            <v>1.29</v>
          </cell>
          <cell r="V109">
            <v>1.29</v>
          </cell>
          <cell r="W109">
            <v>1.29</v>
          </cell>
          <cell r="X109">
            <v>1.29</v>
          </cell>
          <cell r="Y109">
            <v>1.29</v>
          </cell>
          <cell r="Z109">
            <v>1.29</v>
          </cell>
          <cell r="AA109">
            <v>1.29</v>
          </cell>
          <cell r="AB109">
            <v>1.29</v>
          </cell>
          <cell r="AC109">
            <v>1.29</v>
          </cell>
          <cell r="AD109">
            <v>1.29</v>
          </cell>
          <cell r="AE109">
            <v>1.29</v>
          </cell>
          <cell r="AF109">
            <v>1.29</v>
          </cell>
          <cell r="AG109">
            <v>1.29</v>
          </cell>
          <cell r="AH109">
            <v>1.29</v>
          </cell>
          <cell r="AI109">
            <v>1.29</v>
          </cell>
          <cell r="AJ109">
            <v>1.29</v>
          </cell>
          <cell r="AK109">
            <v>1.29</v>
          </cell>
          <cell r="AL109">
            <v>1.49</v>
          </cell>
          <cell r="AM109">
            <v>1.49</v>
          </cell>
          <cell r="AN109">
            <v>1.49</v>
          </cell>
          <cell r="AO109">
            <v>1.79</v>
          </cell>
          <cell r="AP109">
            <v>1.79</v>
          </cell>
          <cell r="AQ109">
            <v>1.99</v>
          </cell>
          <cell r="AR109">
            <v>1.99</v>
          </cell>
          <cell r="AS109">
            <v>1.99</v>
          </cell>
        </row>
        <row r="111">
          <cell r="M111">
            <v>1.29</v>
          </cell>
          <cell r="N111">
            <v>1.29</v>
          </cell>
          <cell r="O111">
            <v>1.29</v>
          </cell>
          <cell r="P111">
            <v>1.25</v>
          </cell>
          <cell r="Q111">
            <v>1.25</v>
          </cell>
          <cell r="R111">
            <v>1.25</v>
          </cell>
          <cell r="S111">
            <v>1.25</v>
          </cell>
          <cell r="T111">
            <v>1.25</v>
          </cell>
          <cell r="U111">
            <v>1.25</v>
          </cell>
          <cell r="V111">
            <v>1.25</v>
          </cell>
          <cell r="W111">
            <v>1.25</v>
          </cell>
          <cell r="X111">
            <v>1.25</v>
          </cell>
          <cell r="Y111">
            <v>1.25</v>
          </cell>
          <cell r="Z111">
            <v>1.25</v>
          </cell>
          <cell r="AA111">
            <v>1.25</v>
          </cell>
          <cell r="AB111">
            <v>1.25</v>
          </cell>
          <cell r="AC111">
            <v>1.25</v>
          </cell>
          <cell r="AD111">
            <v>1.25</v>
          </cell>
          <cell r="AE111">
            <v>1.25</v>
          </cell>
          <cell r="AF111">
            <v>1.25</v>
          </cell>
          <cell r="AG111">
            <v>1.25</v>
          </cell>
          <cell r="AH111">
            <v>1.25</v>
          </cell>
          <cell r="AI111">
            <v>1.25</v>
          </cell>
          <cell r="AJ111">
            <v>1.35</v>
          </cell>
          <cell r="AK111">
            <v>1.25</v>
          </cell>
          <cell r="AL111">
            <v>1.25</v>
          </cell>
          <cell r="AM111">
            <v>1.25</v>
          </cell>
          <cell r="AN111">
            <v>1.25</v>
          </cell>
          <cell r="AO111">
            <v>1.25</v>
          </cell>
          <cell r="AP111">
            <v>1.25</v>
          </cell>
          <cell r="AQ111">
            <v>1.25</v>
          </cell>
          <cell r="AR111">
            <v>1.25</v>
          </cell>
          <cell r="AS111">
            <v>1.25</v>
          </cell>
        </row>
        <row r="112">
          <cell r="M112">
            <v>1.25</v>
          </cell>
          <cell r="N112">
            <v>1.25</v>
          </cell>
          <cell r="O112">
            <v>1.25</v>
          </cell>
          <cell r="P112">
            <v>1.25</v>
          </cell>
          <cell r="Q112">
            <v>1.25</v>
          </cell>
          <cell r="R112">
            <v>1.25</v>
          </cell>
          <cell r="S112">
            <v>1.25</v>
          </cell>
          <cell r="T112">
            <v>1.25</v>
          </cell>
          <cell r="U112">
            <v>1.25</v>
          </cell>
          <cell r="V112">
            <v>1.25</v>
          </cell>
          <cell r="W112">
            <v>1.25</v>
          </cell>
          <cell r="X112">
            <v>1.25</v>
          </cell>
          <cell r="Y112">
            <v>1.25</v>
          </cell>
          <cell r="Z112">
            <v>1.25</v>
          </cell>
          <cell r="AA112">
            <v>1.25</v>
          </cell>
          <cell r="AB112">
            <v>1.25</v>
          </cell>
          <cell r="AC112">
            <v>1.25</v>
          </cell>
          <cell r="AD112">
            <v>1.25</v>
          </cell>
          <cell r="AE112">
            <v>1.25</v>
          </cell>
          <cell r="AF112">
            <v>1.25</v>
          </cell>
          <cell r="AG112">
            <v>1.25</v>
          </cell>
          <cell r="AH112">
            <v>1.25</v>
          </cell>
          <cell r="AI112">
            <v>1.25</v>
          </cell>
          <cell r="AJ112">
            <v>1.25</v>
          </cell>
          <cell r="AK112">
            <v>1.25</v>
          </cell>
          <cell r="AL112">
            <v>1.25</v>
          </cell>
          <cell r="AM112">
            <v>1.25</v>
          </cell>
          <cell r="AN112">
            <v>1.25</v>
          </cell>
          <cell r="AO112">
            <v>1.25</v>
          </cell>
          <cell r="AP112">
            <v>1.25</v>
          </cell>
          <cell r="AQ112">
            <v>1.25</v>
          </cell>
          <cell r="AR112">
            <v>1.25</v>
          </cell>
          <cell r="AS112">
            <v>1.25</v>
          </cell>
        </row>
        <row r="113">
          <cell r="M113">
            <v>1.25</v>
          </cell>
          <cell r="N113">
            <v>1.25</v>
          </cell>
          <cell r="O113">
            <v>1.25</v>
          </cell>
          <cell r="P113">
            <v>1.25</v>
          </cell>
          <cell r="Q113">
            <v>1.25</v>
          </cell>
          <cell r="R113">
            <v>1.25</v>
          </cell>
          <cell r="S113">
            <v>1.25</v>
          </cell>
          <cell r="T113">
            <v>1.25</v>
          </cell>
          <cell r="U113">
            <v>1.25</v>
          </cell>
          <cell r="V113">
            <v>1.25</v>
          </cell>
          <cell r="W113">
            <v>1.25</v>
          </cell>
          <cell r="X113">
            <v>1.25</v>
          </cell>
          <cell r="Y113">
            <v>1.25</v>
          </cell>
          <cell r="Z113">
            <v>1.25</v>
          </cell>
          <cell r="AA113">
            <v>1.25</v>
          </cell>
          <cell r="AB113">
            <v>1.25</v>
          </cell>
          <cell r="AC113">
            <v>1.25</v>
          </cell>
          <cell r="AD113">
            <v>1.35</v>
          </cell>
          <cell r="AE113">
            <v>1.35</v>
          </cell>
          <cell r="AF113">
            <v>1.35</v>
          </cell>
          <cell r="AG113">
            <v>1.35</v>
          </cell>
          <cell r="AH113">
            <v>1.35</v>
          </cell>
          <cell r="AI113">
            <v>1.35</v>
          </cell>
          <cell r="AJ113">
            <v>1.25</v>
          </cell>
          <cell r="AK113">
            <v>1.35</v>
          </cell>
          <cell r="AL113">
            <v>1.35</v>
          </cell>
          <cell r="AM113">
            <v>1.35</v>
          </cell>
          <cell r="AN113">
            <v>1.4</v>
          </cell>
          <cell r="AO113">
            <v>1.4</v>
          </cell>
          <cell r="AP113">
            <v>1.4</v>
          </cell>
          <cell r="AQ113">
            <v>1.35</v>
          </cell>
          <cell r="AR113">
            <v>1.35</v>
          </cell>
          <cell r="AS113">
            <v>1.35</v>
          </cell>
        </row>
        <row r="114">
          <cell r="M114">
            <v>1.5</v>
          </cell>
          <cell r="N114">
            <v>1.5</v>
          </cell>
          <cell r="O114">
            <v>1.5</v>
          </cell>
          <cell r="P114">
            <v>1.5</v>
          </cell>
          <cell r="Q114">
            <v>1.5</v>
          </cell>
          <cell r="R114">
            <v>1.5</v>
          </cell>
          <cell r="S114">
            <v>1.5</v>
          </cell>
          <cell r="T114">
            <v>1.5</v>
          </cell>
          <cell r="U114">
            <v>1.5</v>
          </cell>
          <cell r="V114">
            <v>1.5</v>
          </cell>
          <cell r="W114">
            <v>1.5</v>
          </cell>
          <cell r="X114">
            <v>1.5</v>
          </cell>
          <cell r="Y114">
            <v>1.5</v>
          </cell>
          <cell r="Z114">
            <v>1.5</v>
          </cell>
          <cell r="AA114">
            <v>1.5</v>
          </cell>
          <cell r="AB114">
            <v>1.5</v>
          </cell>
          <cell r="AC114">
            <v>1.5</v>
          </cell>
          <cell r="AD114">
            <v>1.5</v>
          </cell>
          <cell r="AE114">
            <v>1.5</v>
          </cell>
          <cell r="AF114">
            <v>1.5</v>
          </cell>
          <cell r="AG114">
            <v>1.5</v>
          </cell>
          <cell r="AH114">
            <v>1.5</v>
          </cell>
          <cell r="AI114">
            <v>1.5</v>
          </cell>
          <cell r="AJ114">
            <v>1.5</v>
          </cell>
          <cell r="AK114">
            <v>1.5</v>
          </cell>
          <cell r="AL114">
            <v>1.5</v>
          </cell>
          <cell r="AM114">
            <v>1.5</v>
          </cell>
          <cell r="AN114">
            <v>1.5</v>
          </cell>
          <cell r="AO114">
            <v>1.5</v>
          </cell>
          <cell r="AP114">
            <v>1.5</v>
          </cell>
          <cell r="AQ114">
            <v>1.5</v>
          </cell>
          <cell r="AR114">
            <v>1.5</v>
          </cell>
          <cell r="AS114">
            <v>1.5</v>
          </cell>
        </row>
        <row r="116">
          <cell r="M116">
            <v>26</v>
          </cell>
          <cell r="N116">
            <v>26</v>
          </cell>
          <cell r="O116">
            <v>26.99</v>
          </cell>
          <cell r="P116">
            <v>26.99</v>
          </cell>
          <cell r="Q116">
            <v>26.99</v>
          </cell>
          <cell r="R116">
            <v>26.99</v>
          </cell>
          <cell r="S116">
            <v>26.99</v>
          </cell>
          <cell r="T116">
            <v>26.99</v>
          </cell>
          <cell r="U116">
            <v>26.99</v>
          </cell>
          <cell r="V116">
            <v>26.99</v>
          </cell>
          <cell r="W116">
            <v>26.99</v>
          </cell>
          <cell r="X116">
            <v>26.99</v>
          </cell>
          <cell r="Y116">
            <v>26.99</v>
          </cell>
          <cell r="Z116">
            <v>25.99</v>
          </cell>
          <cell r="AA116">
            <v>25.99</v>
          </cell>
          <cell r="AB116">
            <v>26.99</v>
          </cell>
          <cell r="AC116">
            <v>26.99</v>
          </cell>
          <cell r="AD116">
            <v>26.5</v>
          </cell>
          <cell r="AE116">
            <v>24</v>
          </cell>
          <cell r="AF116">
            <v>24</v>
          </cell>
          <cell r="AG116">
            <v>24</v>
          </cell>
          <cell r="AH116">
            <v>24</v>
          </cell>
          <cell r="AI116">
            <v>24</v>
          </cell>
          <cell r="AJ116">
            <v>24</v>
          </cell>
          <cell r="AK116">
            <v>26.99</v>
          </cell>
          <cell r="AL116">
            <v>26.99</v>
          </cell>
          <cell r="AM116">
            <v>26.99</v>
          </cell>
          <cell r="AN116">
            <v>26.99</v>
          </cell>
          <cell r="AO116">
            <v>26.99</v>
          </cell>
          <cell r="AP116">
            <v>25.99</v>
          </cell>
          <cell r="AQ116">
            <v>25.99</v>
          </cell>
          <cell r="AR116">
            <v>25.99</v>
          </cell>
          <cell r="AS116">
            <v>25.99</v>
          </cell>
        </row>
        <row r="117">
          <cell r="M117">
            <v>27</v>
          </cell>
          <cell r="N117">
            <v>27</v>
          </cell>
          <cell r="O117">
            <v>27</v>
          </cell>
          <cell r="P117">
            <v>27</v>
          </cell>
          <cell r="Q117">
            <v>27</v>
          </cell>
          <cell r="R117">
            <v>27</v>
          </cell>
          <cell r="S117">
            <v>27</v>
          </cell>
          <cell r="T117">
            <v>27</v>
          </cell>
          <cell r="U117">
            <v>27</v>
          </cell>
          <cell r="V117">
            <v>27</v>
          </cell>
          <cell r="W117">
            <v>27</v>
          </cell>
          <cell r="X117">
            <v>27</v>
          </cell>
          <cell r="Y117">
            <v>27</v>
          </cell>
          <cell r="Z117">
            <v>27</v>
          </cell>
          <cell r="AA117">
            <v>27.99</v>
          </cell>
          <cell r="AB117">
            <v>27</v>
          </cell>
          <cell r="AC117">
            <v>27</v>
          </cell>
          <cell r="AD117">
            <v>27</v>
          </cell>
          <cell r="AE117">
            <v>27</v>
          </cell>
          <cell r="AF117">
            <v>27</v>
          </cell>
          <cell r="AG117">
            <v>27</v>
          </cell>
          <cell r="AH117">
            <v>27</v>
          </cell>
          <cell r="AI117">
            <v>32.99</v>
          </cell>
          <cell r="AJ117">
            <v>32</v>
          </cell>
          <cell r="AK117">
            <v>32.99</v>
          </cell>
          <cell r="AL117">
            <v>32.99</v>
          </cell>
          <cell r="AM117">
            <v>27</v>
          </cell>
          <cell r="AN117">
            <v>27</v>
          </cell>
          <cell r="AO117">
            <v>27</v>
          </cell>
          <cell r="AP117">
            <v>27</v>
          </cell>
          <cell r="AQ117">
            <v>27</v>
          </cell>
          <cell r="AR117">
            <v>27</v>
          </cell>
          <cell r="AS117">
            <v>27</v>
          </cell>
        </row>
        <row r="118">
          <cell r="M118">
            <v>26.5</v>
          </cell>
          <cell r="N118">
            <v>26.5</v>
          </cell>
          <cell r="O118">
            <v>26.5</v>
          </cell>
          <cell r="P118">
            <v>26</v>
          </cell>
          <cell r="Q118">
            <v>26</v>
          </cell>
          <cell r="R118">
            <v>26</v>
          </cell>
          <cell r="S118">
            <v>26</v>
          </cell>
          <cell r="T118">
            <v>26</v>
          </cell>
          <cell r="U118">
            <v>26</v>
          </cell>
          <cell r="V118">
            <v>26</v>
          </cell>
          <cell r="W118">
            <v>26.5</v>
          </cell>
          <cell r="X118">
            <v>26.5</v>
          </cell>
          <cell r="Y118">
            <v>26.5</v>
          </cell>
          <cell r="Z118">
            <v>26.5</v>
          </cell>
          <cell r="AA118">
            <v>26.5</v>
          </cell>
          <cell r="AB118">
            <v>26.5</v>
          </cell>
          <cell r="AC118">
            <v>26.5</v>
          </cell>
          <cell r="AD118">
            <v>32</v>
          </cell>
          <cell r="AE118">
            <v>32</v>
          </cell>
          <cell r="AF118">
            <v>32</v>
          </cell>
          <cell r="AG118">
            <v>32</v>
          </cell>
          <cell r="AH118">
            <v>32</v>
          </cell>
          <cell r="AI118">
            <v>32</v>
          </cell>
          <cell r="AJ118">
            <v>27</v>
          </cell>
          <cell r="AK118">
            <v>32</v>
          </cell>
          <cell r="AL118">
            <v>24</v>
          </cell>
          <cell r="AM118">
            <v>32</v>
          </cell>
          <cell r="AN118">
            <v>33</v>
          </cell>
          <cell r="AO118">
            <v>33</v>
          </cell>
          <cell r="AP118">
            <v>33</v>
          </cell>
          <cell r="AQ118">
            <v>33</v>
          </cell>
          <cell r="AR118">
            <v>26.99</v>
          </cell>
          <cell r="AS118">
            <v>26.99</v>
          </cell>
        </row>
        <row r="119">
          <cell r="M119">
            <v>30.95</v>
          </cell>
          <cell r="N119">
            <v>30.95</v>
          </cell>
          <cell r="O119">
            <v>30.95</v>
          </cell>
          <cell r="P119">
            <v>30.95</v>
          </cell>
          <cell r="Q119">
            <v>30.95</v>
          </cell>
          <cell r="R119">
            <v>30.95</v>
          </cell>
          <cell r="S119">
            <v>30.95</v>
          </cell>
          <cell r="T119">
            <v>30.95</v>
          </cell>
          <cell r="U119">
            <v>30.95</v>
          </cell>
          <cell r="V119">
            <v>30.95</v>
          </cell>
          <cell r="W119">
            <v>30.95</v>
          </cell>
          <cell r="X119">
            <v>30.95</v>
          </cell>
          <cell r="Y119">
            <v>30.95</v>
          </cell>
          <cell r="Z119">
            <v>30.95</v>
          </cell>
          <cell r="AA119">
            <v>30.95</v>
          </cell>
          <cell r="AB119">
            <v>30.95</v>
          </cell>
          <cell r="AC119">
            <v>30.95</v>
          </cell>
          <cell r="AD119">
            <v>30.95</v>
          </cell>
          <cell r="AE119">
            <v>30.95</v>
          </cell>
          <cell r="AF119">
            <v>30.95</v>
          </cell>
          <cell r="AG119">
            <v>30.95</v>
          </cell>
          <cell r="AH119">
            <v>30.95</v>
          </cell>
          <cell r="AI119">
            <v>30.95</v>
          </cell>
          <cell r="AJ119">
            <v>30.95</v>
          </cell>
          <cell r="AK119">
            <v>30.95</v>
          </cell>
          <cell r="AL119">
            <v>30.95</v>
          </cell>
          <cell r="AM119">
            <v>30.99</v>
          </cell>
          <cell r="AN119">
            <v>30.99</v>
          </cell>
          <cell r="AO119">
            <v>30.99</v>
          </cell>
          <cell r="AP119">
            <v>30.99</v>
          </cell>
          <cell r="AQ119">
            <v>39</v>
          </cell>
          <cell r="AR119">
            <v>34.99</v>
          </cell>
          <cell r="AS119">
            <v>34.99</v>
          </cell>
        </row>
        <row r="121">
          <cell r="M121">
            <v>4.79</v>
          </cell>
          <cell r="N121">
            <v>4.79</v>
          </cell>
          <cell r="O121">
            <v>4.79</v>
          </cell>
          <cell r="P121">
            <v>4.99</v>
          </cell>
          <cell r="Q121">
            <v>4.99</v>
          </cell>
          <cell r="R121">
            <v>4.99</v>
          </cell>
          <cell r="S121">
            <v>4.99</v>
          </cell>
          <cell r="T121">
            <v>4.99</v>
          </cell>
          <cell r="U121">
            <v>4.99</v>
          </cell>
          <cell r="V121">
            <v>4.99</v>
          </cell>
          <cell r="W121">
            <v>4.99</v>
          </cell>
          <cell r="X121">
            <v>4.99</v>
          </cell>
          <cell r="Y121">
            <v>4.99</v>
          </cell>
          <cell r="Z121">
            <v>4.99</v>
          </cell>
          <cell r="AA121">
            <v>5.25</v>
          </cell>
          <cell r="AB121">
            <v>5.25</v>
          </cell>
          <cell r="AC121">
            <v>5.25</v>
          </cell>
          <cell r="AD121">
            <v>5.25</v>
          </cell>
          <cell r="AE121">
            <v>5.25</v>
          </cell>
          <cell r="AF121">
            <v>5.25</v>
          </cell>
          <cell r="AG121">
            <v>5.25</v>
          </cell>
          <cell r="AH121">
            <v>5.25</v>
          </cell>
          <cell r="AI121">
            <v>5.25</v>
          </cell>
          <cell r="AJ121">
            <v>5.25</v>
          </cell>
          <cell r="AK121">
            <v>5.25</v>
          </cell>
          <cell r="AL121">
            <v>5.25</v>
          </cell>
          <cell r="AM121">
            <v>5.25</v>
          </cell>
          <cell r="AN121">
            <v>5.25</v>
          </cell>
          <cell r="AO121">
            <v>5.25</v>
          </cell>
          <cell r="AP121">
            <v>5.25</v>
          </cell>
          <cell r="AQ121">
            <v>5.75</v>
          </cell>
          <cell r="AR121">
            <v>5.75</v>
          </cell>
          <cell r="AS121">
            <v>5.75</v>
          </cell>
        </row>
        <row r="122">
          <cell r="M122">
            <v>4.75</v>
          </cell>
          <cell r="N122">
            <v>4.75</v>
          </cell>
          <cell r="O122">
            <v>4.75</v>
          </cell>
          <cell r="P122">
            <v>4.99</v>
          </cell>
          <cell r="Q122">
            <v>4.99</v>
          </cell>
          <cell r="R122">
            <v>4.99</v>
          </cell>
          <cell r="S122">
            <v>4.99</v>
          </cell>
          <cell r="T122">
            <v>4.99</v>
          </cell>
          <cell r="U122">
            <v>4.99</v>
          </cell>
          <cell r="V122">
            <v>4.99</v>
          </cell>
          <cell r="W122">
            <v>4.99</v>
          </cell>
          <cell r="X122">
            <v>4.99</v>
          </cell>
          <cell r="Y122">
            <v>4.99</v>
          </cell>
          <cell r="Z122">
            <v>4.99</v>
          </cell>
          <cell r="AA122">
            <v>4.99</v>
          </cell>
          <cell r="AB122">
            <v>5</v>
          </cell>
          <cell r="AC122">
            <v>5</v>
          </cell>
          <cell r="AD122">
            <v>5</v>
          </cell>
          <cell r="AE122">
            <v>5</v>
          </cell>
          <cell r="AF122">
            <v>5</v>
          </cell>
          <cell r="AG122">
            <v>5</v>
          </cell>
          <cell r="AH122">
            <v>5</v>
          </cell>
          <cell r="AI122">
            <v>5.25</v>
          </cell>
          <cell r="AJ122">
            <v>5.5</v>
          </cell>
          <cell r="AK122">
            <v>5.25</v>
          </cell>
          <cell r="AL122">
            <v>5.25</v>
          </cell>
          <cell r="AM122">
            <v>5.25</v>
          </cell>
          <cell r="AN122">
            <v>5.25</v>
          </cell>
          <cell r="AO122">
            <v>5.25</v>
          </cell>
          <cell r="AP122">
            <v>5.25</v>
          </cell>
          <cell r="AQ122">
            <v>5.75</v>
          </cell>
          <cell r="AR122">
            <v>5.75</v>
          </cell>
          <cell r="AS122">
            <v>5.75</v>
          </cell>
        </row>
        <row r="123">
          <cell r="M123">
            <v>5</v>
          </cell>
          <cell r="N123">
            <v>5</v>
          </cell>
          <cell r="O123">
            <v>5</v>
          </cell>
          <cell r="P123">
            <v>5</v>
          </cell>
          <cell r="Q123">
            <v>5</v>
          </cell>
          <cell r="R123">
            <v>5</v>
          </cell>
          <cell r="S123">
            <v>5</v>
          </cell>
          <cell r="T123">
            <v>5</v>
          </cell>
          <cell r="U123">
            <v>5</v>
          </cell>
          <cell r="V123">
            <v>5</v>
          </cell>
          <cell r="W123">
            <v>5</v>
          </cell>
          <cell r="X123">
            <v>5</v>
          </cell>
          <cell r="Y123">
            <v>5</v>
          </cell>
          <cell r="Z123">
            <v>5.5</v>
          </cell>
          <cell r="AA123">
            <v>5.5</v>
          </cell>
          <cell r="AB123">
            <v>5.5</v>
          </cell>
          <cell r="AC123">
            <v>5.5</v>
          </cell>
          <cell r="AD123">
            <v>5.5</v>
          </cell>
          <cell r="AE123">
            <v>5.5</v>
          </cell>
          <cell r="AF123">
            <v>5.5</v>
          </cell>
          <cell r="AG123">
            <v>5.5</v>
          </cell>
          <cell r="AH123">
            <v>5.5</v>
          </cell>
          <cell r="AI123">
            <v>5.5</v>
          </cell>
          <cell r="AJ123">
            <v>6</v>
          </cell>
          <cell r="AK123">
            <v>5.5</v>
          </cell>
          <cell r="AL123">
            <v>5.5</v>
          </cell>
          <cell r="AM123">
            <v>5.5</v>
          </cell>
          <cell r="AN123">
            <v>5.5</v>
          </cell>
          <cell r="AO123">
            <v>5.5</v>
          </cell>
          <cell r="AP123">
            <v>5.5</v>
          </cell>
          <cell r="AQ123">
            <v>5.5</v>
          </cell>
          <cell r="AR123">
            <v>5.5</v>
          </cell>
          <cell r="AS123">
            <v>5.5</v>
          </cell>
        </row>
        <row r="124">
          <cell r="M124">
            <v>4.79</v>
          </cell>
          <cell r="N124">
            <v>4.79</v>
          </cell>
          <cell r="O124">
            <v>4.79</v>
          </cell>
          <cell r="P124">
            <v>4.79</v>
          </cell>
          <cell r="Q124">
            <v>4.99</v>
          </cell>
          <cell r="R124">
            <v>4.99</v>
          </cell>
          <cell r="S124">
            <v>4.99</v>
          </cell>
          <cell r="T124">
            <v>4.99</v>
          </cell>
          <cell r="U124">
            <v>4.99</v>
          </cell>
          <cell r="V124">
            <v>4.99</v>
          </cell>
          <cell r="W124">
            <v>4.99</v>
          </cell>
          <cell r="X124">
            <v>4.99</v>
          </cell>
          <cell r="Y124">
            <v>4.99</v>
          </cell>
          <cell r="Z124">
            <v>4.99</v>
          </cell>
          <cell r="AA124">
            <v>5.25</v>
          </cell>
          <cell r="AB124">
            <v>5.25</v>
          </cell>
          <cell r="AC124">
            <v>5.25</v>
          </cell>
          <cell r="AD124">
            <v>5.25</v>
          </cell>
          <cell r="AE124">
            <v>5.25</v>
          </cell>
          <cell r="AF124">
            <v>5.25</v>
          </cell>
          <cell r="AG124">
            <v>5.25</v>
          </cell>
          <cell r="AH124">
            <v>5.25</v>
          </cell>
          <cell r="AI124">
            <v>5.25</v>
          </cell>
          <cell r="AJ124">
            <v>5.25</v>
          </cell>
          <cell r="AK124">
            <v>5.25</v>
          </cell>
          <cell r="AL124">
            <v>5.25</v>
          </cell>
          <cell r="AM124">
            <v>5.25</v>
          </cell>
          <cell r="AN124">
            <v>5.25</v>
          </cell>
          <cell r="AO124">
            <v>5.25</v>
          </cell>
          <cell r="AP124">
            <v>5.25</v>
          </cell>
          <cell r="AQ124">
            <v>5.75</v>
          </cell>
          <cell r="AR124">
            <v>5.75</v>
          </cell>
          <cell r="AS124">
            <v>5.75</v>
          </cell>
        </row>
        <row r="125">
          <cell r="M125">
            <v>4.75</v>
          </cell>
          <cell r="N125">
            <v>4.75</v>
          </cell>
          <cell r="O125">
            <v>4.75</v>
          </cell>
          <cell r="P125">
            <v>4.99</v>
          </cell>
          <cell r="Q125">
            <v>4.99</v>
          </cell>
          <cell r="R125">
            <v>4.99</v>
          </cell>
          <cell r="S125">
            <v>4.99</v>
          </cell>
          <cell r="T125">
            <v>4.99</v>
          </cell>
          <cell r="U125">
            <v>4.99</v>
          </cell>
          <cell r="V125">
            <v>4.99</v>
          </cell>
          <cell r="W125">
            <v>4.99</v>
          </cell>
          <cell r="X125">
            <v>4.99</v>
          </cell>
          <cell r="Y125">
            <v>4.99</v>
          </cell>
          <cell r="Z125">
            <v>4.99</v>
          </cell>
          <cell r="AA125">
            <v>4.99</v>
          </cell>
          <cell r="AB125">
            <v>5</v>
          </cell>
          <cell r="AC125">
            <v>5</v>
          </cell>
          <cell r="AD125">
            <v>5</v>
          </cell>
          <cell r="AE125">
            <v>5</v>
          </cell>
          <cell r="AF125">
            <v>5</v>
          </cell>
          <cell r="AG125">
            <v>5</v>
          </cell>
          <cell r="AH125">
            <v>5</v>
          </cell>
          <cell r="AI125">
            <v>5.25</v>
          </cell>
          <cell r="AJ125">
            <v>6</v>
          </cell>
          <cell r="AK125">
            <v>5.25</v>
          </cell>
          <cell r="AL125">
            <v>5.25</v>
          </cell>
          <cell r="AM125">
            <v>5.25</v>
          </cell>
          <cell r="AN125">
            <v>5.25</v>
          </cell>
          <cell r="AO125">
            <v>5.25</v>
          </cell>
          <cell r="AP125">
            <v>5.25</v>
          </cell>
          <cell r="AQ125">
            <v>5.75</v>
          </cell>
          <cell r="AR125">
            <v>5.75</v>
          </cell>
          <cell r="AS125">
            <v>5.75</v>
          </cell>
        </row>
        <row r="127">
          <cell r="M127">
            <v>57.33</v>
          </cell>
          <cell r="N127">
            <v>57.33</v>
          </cell>
          <cell r="O127">
            <v>57.33</v>
          </cell>
          <cell r="P127">
            <v>64.33</v>
          </cell>
          <cell r="Q127">
            <v>69.5</v>
          </cell>
          <cell r="R127">
            <v>57</v>
          </cell>
          <cell r="S127">
            <v>58</v>
          </cell>
          <cell r="T127">
            <v>62</v>
          </cell>
          <cell r="U127">
            <v>62</v>
          </cell>
          <cell r="V127">
            <v>57</v>
          </cell>
          <cell r="W127">
            <v>63.66</v>
          </cell>
          <cell r="X127">
            <v>54.66</v>
          </cell>
          <cell r="Y127">
            <v>53.66</v>
          </cell>
          <cell r="Z127">
            <v>53.67</v>
          </cell>
          <cell r="AA127">
            <v>77.33</v>
          </cell>
          <cell r="AB127">
            <v>77.33</v>
          </cell>
          <cell r="AC127">
            <v>85.33</v>
          </cell>
          <cell r="AD127">
            <v>85.33</v>
          </cell>
          <cell r="AE127">
            <v>84.33</v>
          </cell>
          <cell r="AF127">
            <v>78.66</v>
          </cell>
          <cell r="AG127">
            <v>69</v>
          </cell>
          <cell r="AH127">
            <v>66</v>
          </cell>
          <cell r="AI127">
            <v>73</v>
          </cell>
          <cell r="AJ127">
            <v>60</v>
          </cell>
          <cell r="AK127">
            <v>59.33</v>
          </cell>
          <cell r="AL127">
            <v>59</v>
          </cell>
          <cell r="AM127">
            <v>68.83</v>
          </cell>
          <cell r="AN127">
            <v>68.83</v>
          </cell>
          <cell r="AO127">
            <v>65</v>
          </cell>
          <cell r="AP127">
            <v>75.33</v>
          </cell>
          <cell r="AQ127">
            <v>65.75</v>
          </cell>
          <cell r="AR127">
            <v>69.5</v>
          </cell>
          <cell r="AS127">
            <v>53</v>
          </cell>
        </row>
        <row r="128">
          <cell r="M128">
            <v>34</v>
          </cell>
          <cell r="N128">
            <v>34</v>
          </cell>
          <cell r="O128">
            <v>35</v>
          </cell>
          <cell r="P128">
            <v>39</v>
          </cell>
          <cell r="Q128">
            <v>44.33</v>
          </cell>
          <cell r="R128">
            <v>36.659999999999997</v>
          </cell>
          <cell r="S128">
            <v>34.659999999999997</v>
          </cell>
          <cell r="T128">
            <v>29</v>
          </cell>
          <cell r="U128">
            <v>29</v>
          </cell>
          <cell r="V128">
            <v>33</v>
          </cell>
          <cell r="W128">
            <v>36</v>
          </cell>
          <cell r="X128">
            <v>42.33</v>
          </cell>
          <cell r="Y128">
            <v>33.659999999999997</v>
          </cell>
          <cell r="Z128">
            <v>31.33</v>
          </cell>
          <cell r="AA128">
            <v>35</v>
          </cell>
          <cell r="AB128">
            <v>35</v>
          </cell>
          <cell r="AC128">
            <v>35</v>
          </cell>
          <cell r="AD128">
            <v>45</v>
          </cell>
          <cell r="AE128">
            <v>50</v>
          </cell>
          <cell r="AF128">
            <v>58</v>
          </cell>
          <cell r="AG128">
            <v>65.989999999999995</v>
          </cell>
          <cell r="AH128">
            <v>55</v>
          </cell>
          <cell r="AI128">
            <v>44</v>
          </cell>
          <cell r="AJ128">
            <v>35</v>
          </cell>
          <cell r="AK128">
            <v>36.659999999999997</v>
          </cell>
          <cell r="AL128">
            <v>36.659999999999997</v>
          </cell>
          <cell r="AM128">
            <v>36.659999999999997</v>
          </cell>
          <cell r="AN128">
            <v>38.659999999999997</v>
          </cell>
          <cell r="AO128">
            <v>35.33</v>
          </cell>
          <cell r="AP128">
            <v>35.33</v>
          </cell>
          <cell r="AQ128">
            <v>35.33</v>
          </cell>
          <cell r="AR128">
            <v>41</v>
          </cell>
          <cell r="AS128">
            <v>44.33</v>
          </cell>
        </row>
        <row r="129">
          <cell r="M129">
            <v>22</v>
          </cell>
          <cell r="N129">
            <v>22</v>
          </cell>
          <cell r="O129">
            <v>22</v>
          </cell>
          <cell r="P129">
            <v>32.5</v>
          </cell>
          <cell r="Q129">
            <v>32.5</v>
          </cell>
          <cell r="R129">
            <v>26.74</v>
          </cell>
          <cell r="S129">
            <v>36</v>
          </cell>
          <cell r="T129">
            <v>36</v>
          </cell>
          <cell r="U129">
            <v>36</v>
          </cell>
          <cell r="V129">
            <v>39</v>
          </cell>
          <cell r="W129">
            <v>39</v>
          </cell>
          <cell r="X129">
            <v>34.99</v>
          </cell>
          <cell r="Y129">
            <v>35.5</v>
          </cell>
          <cell r="Z129">
            <v>34.25</v>
          </cell>
          <cell r="AA129">
            <v>35</v>
          </cell>
          <cell r="AB129">
            <v>35</v>
          </cell>
          <cell r="AC129">
            <v>33.33</v>
          </cell>
          <cell r="AD129">
            <v>32.89</v>
          </cell>
          <cell r="AE129">
            <v>30</v>
          </cell>
          <cell r="AF129">
            <v>30</v>
          </cell>
          <cell r="AG129">
            <v>33</v>
          </cell>
          <cell r="AH129">
            <v>37.659999999999997</v>
          </cell>
          <cell r="AI129">
            <v>55</v>
          </cell>
          <cell r="AJ129">
            <v>35.659999999999997</v>
          </cell>
          <cell r="AK129">
            <v>55</v>
          </cell>
          <cell r="AL129">
            <v>60</v>
          </cell>
          <cell r="AM129">
            <v>66.17</v>
          </cell>
          <cell r="AN129">
            <v>30</v>
          </cell>
          <cell r="AO129">
            <v>27.5</v>
          </cell>
          <cell r="AP129">
            <v>27.5</v>
          </cell>
          <cell r="AQ129">
            <v>27.5</v>
          </cell>
          <cell r="AR129">
            <v>30</v>
          </cell>
          <cell r="AS129">
            <v>30</v>
          </cell>
        </row>
        <row r="130">
          <cell r="M130">
            <v>35</v>
          </cell>
          <cell r="N130">
            <v>35</v>
          </cell>
          <cell r="O130">
            <v>35</v>
          </cell>
          <cell r="P130">
            <v>35</v>
          </cell>
          <cell r="Q130">
            <v>30</v>
          </cell>
          <cell r="R130">
            <v>30</v>
          </cell>
          <cell r="S130">
            <v>35</v>
          </cell>
          <cell r="T130">
            <v>35</v>
          </cell>
          <cell r="U130">
            <v>35</v>
          </cell>
          <cell r="V130">
            <v>35</v>
          </cell>
          <cell r="W130">
            <v>35</v>
          </cell>
          <cell r="X130">
            <v>30</v>
          </cell>
          <cell r="Y130">
            <v>30</v>
          </cell>
          <cell r="Z130">
            <v>30</v>
          </cell>
          <cell r="AA130">
            <v>35</v>
          </cell>
          <cell r="AB130">
            <v>35</v>
          </cell>
          <cell r="AC130">
            <v>30</v>
          </cell>
          <cell r="AD130">
            <v>30</v>
          </cell>
          <cell r="AE130">
            <v>46</v>
          </cell>
          <cell r="AF130">
            <v>46</v>
          </cell>
          <cell r="AG130">
            <v>46</v>
          </cell>
          <cell r="AH130">
            <v>45.71</v>
          </cell>
          <cell r="AI130">
            <v>46.67</v>
          </cell>
          <cell r="AJ130">
            <v>46</v>
          </cell>
          <cell r="AK130">
            <v>32</v>
          </cell>
          <cell r="AL130">
            <v>30</v>
          </cell>
          <cell r="AM130">
            <v>26.5</v>
          </cell>
          <cell r="AN130">
            <v>36</v>
          </cell>
          <cell r="AO130">
            <v>44.49</v>
          </cell>
          <cell r="AP130">
            <v>45.16</v>
          </cell>
          <cell r="AQ130">
            <v>45.16</v>
          </cell>
          <cell r="AR130">
            <v>45.16</v>
          </cell>
          <cell r="AS130">
            <v>46.1</v>
          </cell>
        </row>
        <row r="132">
          <cell r="M132">
            <v>55.88</v>
          </cell>
          <cell r="N132">
            <v>55.88</v>
          </cell>
          <cell r="O132">
            <v>55.5</v>
          </cell>
          <cell r="P132">
            <v>42.83</v>
          </cell>
          <cell r="Q132">
            <v>46.34</v>
          </cell>
          <cell r="R132">
            <v>41.66</v>
          </cell>
          <cell r="S132">
            <v>35.5</v>
          </cell>
          <cell r="T132">
            <v>50</v>
          </cell>
          <cell r="U132">
            <v>50</v>
          </cell>
          <cell r="V132">
            <v>44</v>
          </cell>
          <cell r="W132">
            <v>43.66</v>
          </cell>
          <cell r="X132">
            <v>61.66</v>
          </cell>
          <cell r="Y132">
            <v>51.83</v>
          </cell>
          <cell r="Z132">
            <v>50.5</v>
          </cell>
          <cell r="AA132">
            <v>44.33</v>
          </cell>
          <cell r="AB132">
            <v>44.33</v>
          </cell>
          <cell r="AC132">
            <v>35</v>
          </cell>
          <cell r="AD132">
            <v>47</v>
          </cell>
          <cell r="AE132">
            <v>48.66</v>
          </cell>
          <cell r="AF132">
            <v>52.66</v>
          </cell>
          <cell r="AG132">
            <v>55</v>
          </cell>
          <cell r="AH132">
            <v>62.2</v>
          </cell>
          <cell r="AI132">
            <v>56.33</v>
          </cell>
          <cell r="AJ132">
            <v>52.33</v>
          </cell>
          <cell r="AK132">
            <v>48.33</v>
          </cell>
          <cell r="AL132">
            <v>43</v>
          </cell>
          <cell r="AM132">
            <v>41.66</v>
          </cell>
          <cell r="AN132">
            <v>41.66</v>
          </cell>
          <cell r="AO132">
            <v>41.66</v>
          </cell>
          <cell r="AP132">
            <v>76.66</v>
          </cell>
          <cell r="AQ132">
            <v>60.75</v>
          </cell>
          <cell r="AR132">
            <v>53.15</v>
          </cell>
          <cell r="AS132">
            <v>43</v>
          </cell>
        </row>
        <row r="133">
          <cell r="M133">
            <v>29</v>
          </cell>
          <cell r="N133">
            <v>27</v>
          </cell>
          <cell r="O133">
            <v>30.67</v>
          </cell>
          <cell r="P133">
            <v>27.5</v>
          </cell>
          <cell r="Q133">
            <v>28.5</v>
          </cell>
          <cell r="R133">
            <v>24.33</v>
          </cell>
          <cell r="S133">
            <v>29</v>
          </cell>
          <cell r="T133">
            <v>29</v>
          </cell>
          <cell r="U133">
            <v>29</v>
          </cell>
          <cell r="V133">
            <v>28</v>
          </cell>
          <cell r="W133">
            <v>31.5</v>
          </cell>
          <cell r="X133">
            <v>26.66</v>
          </cell>
          <cell r="Y133">
            <v>32.33</v>
          </cell>
          <cell r="Z133">
            <v>32.26</v>
          </cell>
          <cell r="AA133">
            <v>29</v>
          </cell>
          <cell r="AB133">
            <v>29</v>
          </cell>
          <cell r="AC133">
            <v>29</v>
          </cell>
          <cell r="AD133">
            <v>36</v>
          </cell>
          <cell r="AE133">
            <v>39</v>
          </cell>
          <cell r="AF133">
            <v>37</v>
          </cell>
          <cell r="AG133">
            <v>30.31</v>
          </cell>
          <cell r="AH133">
            <v>37.659999999999997</v>
          </cell>
          <cell r="AI133">
            <v>34.65</v>
          </cell>
          <cell r="AJ133">
            <v>35</v>
          </cell>
          <cell r="AK133">
            <v>37.659999999999997</v>
          </cell>
          <cell r="AL133">
            <v>37.659999999999997</v>
          </cell>
          <cell r="AM133">
            <v>39</v>
          </cell>
          <cell r="AN133">
            <v>39</v>
          </cell>
          <cell r="AO133">
            <v>42</v>
          </cell>
          <cell r="AP133">
            <v>42</v>
          </cell>
          <cell r="AQ133">
            <v>42</v>
          </cell>
          <cell r="AR133">
            <v>40</v>
          </cell>
          <cell r="AS133">
            <v>33.33</v>
          </cell>
        </row>
        <row r="134">
          <cell r="M134">
            <v>34</v>
          </cell>
          <cell r="N134">
            <v>34</v>
          </cell>
          <cell r="O134">
            <v>34</v>
          </cell>
          <cell r="P134">
            <v>32</v>
          </cell>
          <cell r="Q134">
            <v>32</v>
          </cell>
          <cell r="R134">
            <v>39</v>
          </cell>
          <cell r="S134">
            <v>30.5</v>
          </cell>
          <cell r="T134">
            <v>29.5</v>
          </cell>
          <cell r="U134">
            <v>29.5</v>
          </cell>
          <cell r="V134">
            <v>25</v>
          </cell>
          <cell r="W134">
            <v>25</v>
          </cell>
          <cell r="X134">
            <v>25</v>
          </cell>
          <cell r="Y134">
            <v>36.29</v>
          </cell>
          <cell r="Z134">
            <v>35.659999999999997</v>
          </cell>
          <cell r="AA134">
            <v>34.33</v>
          </cell>
          <cell r="AB134">
            <v>34.33</v>
          </cell>
          <cell r="AC134">
            <v>33</v>
          </cell>
          <cell r="AD134">
            <v>32</v>
          </cell>
          <cell r="AE134">
            <v>33.799999999999997</v>
          </cell>
          <cell r="AF134">
            <v>31</v>
          </cell>
          <cell r="AG134">
            <v>28.33</v>
          </cell>
          <cell r="AH134">
            <v>28.66</v>
          </cell>
          <cell r="AI134">
            <v>32</v>
          </cell>
          <cell r="AJ134">
            <v>35</v>
          </cell>
          <cell r="AK134">
            <v>35</v>
          </cell>
          <cell r="AL134">
            <v>35</v>
          </cell>
          <cell r="AM134">
            <v>36.659999999999997</v>
          </cell>
          <cell r="AN134">
            <v>50</v>
          </cell>
          <cell r="AO134">
            <v>32.49</v>
          </cell>
          <cell r="AP134">
            <v>32.49</v>
          </cell>
          <cell r="AQ134">
            <v>28.13</v>
          </cell>
          <cell r="AR134">
            <v>30</v>
          </cell>
          <cell r="AS134">
            <v>30</v>
          </cell>
        </row>
        <row r="136">
          <cell r="M136">
            <v>12</v>
          </cell>
          <cell r="N136">
            <v>12</v>
          </cell>
          <cell r="O136">
            <v>12</v>
          </cell>
          <cell r="P136">
            <v>12</v>
          </cell>
          <cell r="Q136">
            <v>30</v>
          </cell>
          <cell r="R136">
            <v>27.21</v>
          </cell>
          <cell r="S136">
            <v>27.82</v>
          </cell>
          <cell r="T136">
            <v>27</v>
          </cell>
          <cell r="U136">
            <v>27</v>
          </cell>
          <cell r="V136">
            <v>10</v>
          </cell>
          <cell r="W136">
            <v>12</v>
          </cell>
          <cell r="X136">
            <v>10.5</v>
          </cell>
          <cell r="Y136">
            <v>9.5</v>
          </cell>
          <cell r="Z136">
            <v>9.99</v>
          </cell>
          <cell r="AA136">
            <v>8</v>
          </cell>
          <cell r="AB136">
            <v>8</v>
          </cell>
          <cell r="AC136">
            <v>8</v>
          </cell>
          <cell r="AD136">
            <v>8.26</v>
          </cell>
          <cell r="AE136">
            <v>8.0299999999999994</v>
          </cell>
          <cell r="AF136">
            <v>8.0299999999999994</v>
          </cell>
          <cell r="AG136">
            <v>8</v>
          </cell>
          <cell r="AH136">
            <v>8.35</v>
          </cell>
          <cell r="AI136">
            <v>8.43</v>
          </cell>
          <cell r="AJ136">
            <v>8.99</v>
          </cell>
          <cell r="AK136">
            <v>8.8800000000000008</v>
          </cell>
          <cell r="AL136">
            <v>8.8800000000000008</v>
          </cell>
          <cell r="AM136">
            <v>8.89</v>
          </cell>
          <cell r="AN136">
            <v>8.93</v>
          </cell>
          <cell r="AO136">
            <v>8.58</v>
          </cell>
          <cell r="AP136">
            <v>8.58</v>
          </cell>
          <cell r="AQ136">
            <v>8.7899999999999991</v>
          </cell>
          <cell r="AR136">
            <v>5.95</v>
          </cell>
          <cell r="AS136">
            <v>5.98</v>
          </cell>
        </row>
        <row r="137">
          <cell r="M137">
            <v>13</v>
          </cell>
          <cell r="N137">
            <v>13</v>
          </cell>
          <cell r="O137">
            <v>13</v>
          </cell>
          <cell r="P137">
            <v>13</v>
          </cell>
          <cell r="Q137">
            <v>13</v>
          </cell>
          <cell r="R137">
            <v>13</v>
          </cell>
          <cell r="S137">
            <v>14.75</v>
          </cell>
          <cell r="T137">
            <v>16</v>
          </cell>
          <cell r="U137">
            <v>16</v>
          </cell>
          <cell r="V137">
            <v>14.75</v>
          </cell>
          <cell r="W137">
            <v>14</v>
          </cell>
          <cell r="X137">
            <v>16</v>
          </cell>
          <cell r="Y137">
            <v>14</v>
          </cell>
          <cell r="Z137">
            <v>13</v>
          </cell>
          <cell r="AA137">
            <v>13</v>
          </cell>
          <cell r="AB137">
            <v>13</v>
          </cell>
          <cell r="AC137">
            <v>16</v>
          </cell>
          <cell r="AD137">
            <v>13.5</v>
          </cell>
          <cell r="AE137">
            <v>12.99</v>
          </cell>
          <cell r="AF137">
            <v>12.99</v>
          </cell>
          <cell r="AG137">
            <v>13.5</v>
          </cell>
          <cell r="AH137">
            <v>14.09</v>
          </cell>
          <cell r="AI137">
            <v>13.5</v>
          </cell>
          <cell r="AJ137">
            <v>13.5</v>
          </cell>
          <cell r="AK137">
            <v>13.5</v>
          </cell>
          <cell r="AL137">
            <v>13.5</v>
          </cell>
          <cell r="AM137">
            <v>13.5</v>
          </cell>
          <cell r="AN137">
            <v>13.5</v>
          </cell>
          <cell r="AO137">
            <v>13.5</v>
          </cell>
          <cell r="AP137">
            <v>13.5</v>
          </cell>
          <cell r="AQ137">
            <v>20</v>
          </cell>
          <cell r="AR137">
            <v>20</v>
          </cell>
          <cell r="AS137">
            <v>20.100000000000001</v>
          </cell>
        </row>
        <row r="138">
          <cell r="M138">
            <v>9.99</v>
          </cell>
          <cell r="N138">
            <v>9.99</v>
          </cell>
          <cell r="O138">
            <v>9.99</v>
          </cell>
          <cell r="P138">
            <v>9.99</v>
          </cell>
          <cell r="Q138">
            <v>9.99</v>
          </cell>
          <cell r="R138">
            <v>9.99</v>
          </cell>
          <cell r="S138">
            <v>9.99</v>
          </cell>
          <cell r="T138">
            <v>9.99</v>
          </cell>
          <cell r="U138">
            <v>9.99</v>
          </cell>
          <cell r="V138">
            <v>9.99</v>
          </cell>
          <cell r="W138">
            <v>9.99</v>
          </cell>
          <cell r="X138">
            <v>12.15</v>
          </cell>
          <cell r="Y138">
            <v>12</v>
          </cell>
          <cell r="Z138">
            <v>9.99</v>
          </cell>
          <cell r="AA138">
            <v>9.99</v>
          </cell>
          <cell r="AB138">
            <v>9.99</v>
          </cell>
          <cell r="AC138">
            <v>10.16</v>
          </cell>
          <cell r="AD138">
            <v>24.99</v>
          </cell>
          <cell r="AE138">
            <v>24</v>
          </cell>
          <cell r="AF138">
            <v>23.42</v>
          </cell>
          <cell r="AG138">
            <v>16</v>
          </cell>
          <cell r="AH138">
            <v>16.7</v>
          </cell>
          <cell r="AI138">
            <v>12.99</v>
          </cell>
          <cell r="AJ138">
            <v>12.99</v>
          </cell>
          <cell r="AK138">
            <v>12.99</v>
          </cell>
          <cell r="AL138">
            <v>12.99</v>
          </cell>
          <cell r="AM138">
            <v>12.99</v>
          </cell>
          <cell r="AN138">
            <v>12.99</v>
          </cell>
          <cell r="AO138">
            <v>12.99</v>
          </cell>
          <cell r="AP138">
            <v>12.99</v>
          </cell>
          <cell r="AQ138">
            <v>20</v>
          </cell>
          <cell r="AR138">
            <v>22</v>
          </cell>
          <cell r="AS138">
            <v>22.12</v>
          </cell>
        </row>
        <row r="139">
          <cell r="M139">
            <v>12</v>
          </cell>
          <cell r="N139">
            <v>12</v>
          </cell>
          <cell r="O139">
            <v>12</v>
          </cell>
          <cell r="P139">
            <v>12</v>
          </cell>
          <cell r="Q139">
            <v>12</v>
          </cell>
          <cell r="R139">
            <v>12</v>
          </cell>
          <cell r="S139">
            <v>12</v>
          </cell>
          <cell r="T139">
            <v>12</v>
          </cell>
          <cell r="U139">
            <v>12</v>
          </cell>
          <cell r="V139">
            <v>12</v>
          </cell>
          <cell r="W139">
            <v>1.2</v>
          </cell>
          <cell r="X139">
            <v>1.19</v>
          </cell>
          <cell r="Y139">
            <v>19.989999999999998</v>
          </cell>
          <cell r="Z139">
            <v>12</v>
          </cell>
          <cell r="AA139">
            <v>12</v>
          </cell>
          <cell r="AB139">
            <v>12</v>
          </cell>
          <cell r="AC139">
            <v>13</v>
          </cell>
          <cell r="AD139">
            <v>14</v>
          </cell>
          <cell r="AE139">
            <v>14</v>
          </cell>
          <cell r="AF139">
            <v>14</v>
          </cell>
          <cell r="AG139">
            <v>14</v>
          </cell>
          <cell r="AH139">
            <v>14</v>
          </cell>
          <cell r="AI139">
            <v>14</v>
          </cell>
          <cell r="AJ139">
            <v>14.99</v>
          </cell>
          <cell r="AK139">
            <v>14.99</v>
          </cell>
          <cell r="AL139">
            <v>15</v>
          </cell>
          <cell r="AM139">
            <v>15</v>
          </cell>
          <cell r="AN139">
            <v>15</v>
          </cell>
          <cell r="AO139">
            <v>14</v>
          </cell>
          <cell r="AP139">
            <v>14</v>
          </cell>
          <cell r="AQ139">
            <v>14</v>
          </cell>
          <cell r="AR139">
            <v>12</v>
          </cell>
          <cell r="AS139">
            <v>14</v>
          </cell>
        </row>
        <row r="141">
          <cell r="M141">
            <v>55</v>
          </cell>
          <cell r="N141">
            <v>55</v>
          </cell>
          <cell r="O141">
            <v>60</v>
          </cell>
          <cell r="P141">
            <v>55</v>
          </cell>
          <cell r="Q141">
            <v>30</v>
          </cell>
          <cell r="R141">
            <v>36.659999999999997</v>
          </cell>
          <cell r="S141">
            <v>39.33</v>
          </cell>
          <cell r="T141">
            <v>40</v>
          </cell>
          <cell r="U141">
            <v>40</v>
          </cell>
          <cell r="V141">
            <v>42.33</v>
          </cell>
          <cell r="W141">
            <v>38</v>
          </cell>
          <cell r="X141">
            <v>38.56</v>
          </cell>
          <cell r="Y141">
            <v>42.5</v>
          </cell>
          <cell r="Z141">
            <v>41.13</v>
          </cell>
          <cell r="AA141">
            <v>54</v>
          </cell>
          <cell r="AB141">
            <v>54</v>
          </cell>
          <cell r="AC141">
            <v>54</v>
          </cell>
          <cell r="AD141">
            <v>48</v>
          </cell>
          <cell r="AE141">
            <v>40.67</v>
          </cell>
          <cell r="AF141">
            <v>45</v>
          </cell>
          <cell r="AG141">
            <v>52.33</v>
          </cell>
          <cell r="AH141">
            <v>61</v>
          </cell>
          <cell r="AI141">
            <v>57.33</v>
          </cell>
          <cell r="AJ141">
            <v>57.66</v>
          </cell>
          <cell r="AK141">
            <v>57.66</v>
          </cell>
          <cell r="AL141">
            <v>57.66</v>
          </cell>
          <cell r="AM141">
            <v>57.66</v>
          </cell>
          <cell r="AN141">
            <v>58.33</v>
          </cell>
          <cell r="AO141">
            <v>57.66</v>
          </cell>
          <cell r="AP141">
            <v>57.66</v>
          </cell>
          <cell r="AQ141">
            <v>54.25</v>
          </cell>
          <cell r="AR141">
            <v>56.67</v>
          </cell>
          <cell r="AS141">
            <v>56.67</v>
          </cell>
        </row>
        <row r="142">
          <cell r="M142">
            <v>38</v>
          </cell>
          <cell r="N142">
            <v>38</v>
          </cell>
          <cell r="O142">
            <v>38</v>
          </cell>
          <cell r="P142">
            <v>31</v>
          </cell>
          <cell r="Q142">
            <v>31</v>
          </cell>
          <cell r="R142">
            <v>31</v>
          </cell>
          <cell r="S142">
            <v>49</v>
          </cell>
          <cell r="T142">
            <v>49</v>
          </cell>
          <cell r="U142">
            <v>49</v>
          </cell>
          <cell r="V142">
            <v>53</v>
          </cell>
          <cell r="W142">
            <v>53</v>
          </cell>
          <cell r="X142">
            <v>57.33</v>
          </cell>
          <cell r="Y142">
            <v>72.5</v>
          </cell>
          <cell r="Z142">
            <v>71.83</v>
          </cell>
          <cell r="AA142">
            <v>72.48</v>
          </cell>
          <cell r="AB142">
            <v>72.48</v>
          </cell>
          <cell r="AC142">
            <v>72.48</v>
          </cell>
          <cell r="AD142">
            <v>71.44</v>
          </cell>
          <cell r="AE142">
            <v>72.27</v>
          </cell>
          <cell r="AF142">
            <v>71.33</v>
          </cell>
          <cell r="AG142">
            <v>71</v>
          </cell>
          <cell r="AH142">
            <v>70</v>
          </cell>
          <cell r="AI142">
            <v>76.540000000000006</v>
          </cell>
          <cell r="AJ142">
            <v>79.11</v>
          </cell>
          <cell r="AK142">
            <v>79.11</v>
          </cell>
          <cell r="AL142">
            <v>79</v>
          </cell>
          <cell r="AM142">
            <v>78.33</v>
          </cell>
          <cell r="AN142">
            <v>57</v>
          </cell>
          <cell r="AO142">
            <v>85</v>
          </cell>
          <cell r="AP142">
            <v>85</v>
          </cell>
          <cell r="AQ142">
            <v>75</v>
          </cell>
          <cell r="AR142">
            <v>76.67</v>
          </cell>
          <cell r="AS142">
            <v>78.510000000000005</v>
          </cell>
        </row>
        <row r="144">
          <cell r="M144">
            <v>10</v>
          </cell>
          <cell r="N144">
            <v>10</v>
          </cell>
          <cell r="O144">
            <v>13.5</v>
          </cell>
          <cell r="P144">
            <v>14</v>
          </cell>
          <cell r="Q144">
            <v>29.67</v>
          </cell>
          <cell r="R144">
            <v>23.66</v>
          </cell>
          <cell r="S144">
            <v>18</v>
          </cell>
          <cell r="T144">
            <v>18</v>
          </cell>
          <cell r="U144">
            <v>18</v>
          </cell>
          <cell r="V144">
            <v>18</v>
          </cell>
          <cell r="W144">
            <v>18.66</v>
          </cell>
          <cell r="X144">
            <v>25.33</v>
          </cell>
          <cell r="Y144">
            <v>24.66</v>
          </cell>
          <cell r="Z144">
            <v>23.5</v>
          </cell>
          <cell r="AA144">
            <v>26.5</v>
          </cell>
          <cell r="AB144">
            <v>26.5</v>
          </cell>
          <cell r="AC144">
            <v>24</v>
          </cell>
          <cell r="AD144">
            <v>24</v>
          </cell>
          <cell r="AE144">
            <v>24.66</v>
          </cell>
          <cell r="AF144">
            <v>23.33</v>
          </cell>
          <cell r="AG144">
            <v>12</v>
          </cell>
          <cell r="AH144">
            <v>12</v>
          </cell>
          <cell r="AI144">
            <v>15.67</v>
          </cell>
          <cell r="AJ144">
            <v>17.66</v>
          </cell>
          <cell r="AK144">
            <v>19.66</v>
          </cell>
          <cell r="AL144">
            <v>21</v>
          </cell>
          <cell r="AM144">
            <v>21</v>
          </cell>
          <cell r="AN144">
            <v>21</v>
          </cell>
          <cell r="AO144">
            <v>21</v>
          </cell>
          <cell r="AP144">
            <v>21</v>
          </cell>
          <cell r="AQ144">
            <v>24</v>
          </cell>
          <cell r="AR144">
            <v>24.67</v>
          </cell>
          <cell r="AS144">
            <v>26</v>
          </cell>
        </row>
        <row r="145">
          <cell r="M145">
            <v>13.99</v>
          </cell>
          <cell r="N145">
            <v>12.99</v>
          </cell>
          <cell r="O145">
            <v>12.99</v>
          </cell>
          <cell r="P145">
            <v>12.99</v>
          </cell>
          <cell r="Q145">
            <v>12.99</v>
          </cell>
          <cell r="R145">
            <v>12.99</v>
          </cell>
          <cell r="S145">
            <v>12.99</v>
          </cell>
          <cell r="T145">
            <v>12.99</v>
          </cell>
          <cell r="U145">
            <v>12.99</v>
          </cell>
          <cell r="V145">
            <v>12.99</v>
          </cell>
          <cell r="W145">
            <v>12.99</v>
          </cell>
          <cell r="X145">
            <v>14.99</v>
          </cell>
          <cell r="Y145">
            <v>12.99</v>
          </cell>
          <cell r="Z145">
            <v>11.99</v>
          </cell>
          <cell r="AA145">
            <v>11.99</v>
          </cell>
          <cell r="AB145">
            <v>11.99</v>
          </cell>
          <cell r="AC145">
            <v>15.66</v>
          </cell>
          <cell r="AD145">
            <v>12.99</v>
          </cell>
          <cell r="AE145">
            <v>12.32</v>
          </cell>
          <cell r="AF145">
            <v>12.32</v>
          </cell>
          <cell r="AG145">
            <v>12.99</v>
          </cell>
          <cell r="AH145">
            <v>12.99</v>
          </cell>
          <cell r="AI145">
            <v>12.99</v>
          </cell>
          <cell r="AJ145">
            <v>12.99</v>
          </cell>
          <cell r="AK145">
            <v>15.32</v>
          </cell>
          <cell r="AL145">
            <v>17.989999999999998</v>
          </cell>
          <cell r="AM145">
            <v>17.989999999999998</v>
          </cell>
          <cell r="AN145">
            <v>17.989999999999998</v>
          </cell>
          <cell r="AO145">
            <v>22.49</v>
          </cell>
          <cell r="AP145">
            <v>22.49</v>
          </cell>
          <cell r="AQ145">
            <v>22.49</v>
          </cell>
          <cell r="AR145">
            <v>22.49</v>
          </cell>
          <cell r="AS145">
            <v>22</v>
          </cell>
        </row>
        <row r="146">
          <cell r="M146">
            <v>11.99</v>
          </cell>
          <cell r="N146">
            <v>12.99</v>
          </cell>
          <cell r="O146">
            <v>12.99</v>
          </cell>
          <cell r="P146">
            <v>12.99</v>
          </cell>
          <cell r="Q146">
            <v>12.99</v>
          </cell>
          <cell r="R146">
            <v>12.99</v>
          </cell>
          <cell r="S146">
            <v>12.99</v>
          </cell>
          <cell r="T146">
            <v>12.99</v>
          </cell>
          <cell r="U146">
            <v>12.99</v>
          </cell>
          <cell r="V146">
            <v>12.99</v>
          </cell>
          <cell r="W146">
            <v>13.32</v>
          </cell>
          <cell r="X146">
            <v>13.49</v>
          </cell>
          <cell r="Y146">
            <v>10.99</v>
          </cell>
          <cell r="Z146">
            <v>11.49</v>
          </cell>
          <cell r="AA146">
            <v>10.79</v>
          </cell>
          <cell r="AB146">
            <v>10.79</v>
          </cell>
          <cell r="AC146">
            <v>11.32</v>
          </cell>
          <cell r="AD146">
            <v>15.32</v>
          </cell>
          <cell r="AE146">
            <v>15.92</v>
          </cell>
          <cell r="AF146">
            <v>15.92</v>
          </cell>
          <cell r="AG146">
            <v>14.99</v>
          </cell>
          <cell r="AH146">
            <v>14.99</v>
          </cell>
          <cell r="AI146">
            <v>14.99</v>
          </cell>
          <cell r="AJ146">
            <v>14.99</v>
          </cell>
          <cell r="AK146">
            <v>14.32</v>
          </cell>
          <cell r="AL146">
            <v>15.99</v>
          </cell>
          <cell r="AM146">
            <v>11.49</v>
          </cell>
          <cell r="AN146">
            <v>11.5</v>
          </cell>
          <cell r="AO146">
            <v>16.989999999999998</v>
          </cell>
          <cell r="AP146">
            <v>16.989999999999998</v>
          </cell>
          <cell r="AQ146">
            <v>16.989999999999998</v>
          </cell>
          <cell r="AR146">
            <v>16.989999999999998</v>
          </cell>
          <cell r="AS146">
            <v>16.989999999999998</v>
          </cell>
        </row>
        <row r="147">
          <cell r="M147">
            <v>16</v>
          </cell>
          <cell r="N147">
            <v>16</v>
          </cell>
          <cell r="O147">
            <v>16</v>
          </cell>
          <cell r="P147">
            <v>17</v>
          </cell>
          <cell r="Q147">
            <v>20</v>
          </cell>
          <cell r="R147">
            <v>19.77</v>
          </cell>
          <cell r="S147">
            <v>21.33</v>
          </cell>
          <cell r="T147">
            <v>27.33</v>
          </cell>
          <cell r="U147">
            <v>27.33</v>
          </cell>
          <cell r="V147">
            <v>27</v>
          </cell>
          <cell r="W147">
            <v>20.66</v>
          </cell>
          <cell r="X147">
            <v>22.32</v>
          </cell>
          <cell r="Y147">
            <v>22.2</v>
          </cell>
          <cell r="Z147">
            <v>21.33</v>
          </cell>
          <cell r="AA147">
            <v>20</v>
          </cell>
          <cell r="AB147">
            <v>20</v>
          </cell>
          <cell r="AC147">
            <v>24.67</v>
          </cell>
          <cell r="AD147">
            <v>26.66</v>
          </cell>
          <cell r="AE147">
            <v>27.66</v>
          </cell>
          <cell r="AF147">
            <v>27.33</v>
          </cell>
          <cell r="AG147">
            <v>22</v>
          </cell>
          <cell r="AH147">
            <v>21.5</v>
          </cell>
          <cell r="AI147">
            <v>28.33</v>
          </cell>
          <cell r="AJ147">
            <v>26</v>
          </cell>
          <cell r="AK147">
            <v>25.66</v>
          </cell>
          <cell r="AL147">
            <v>20.329999999999998</v>
          </cell>
          <cell r="AM147">
            <v>30.66</v>
          </cell>
          <cell r="AN147">
            <v>30.66</v>
          </cell>
          <cell r="AO147">
            <v>19</v>
          </cell>
          <cell r="AP147">
            <v>23.33</v>
          </cell>
          <cell r="AQ147">
            <v>21.33</v>
          </cell>
          <cell r="AR147">
            <v>21</v>
          </cell>
          <cell r="AS147">
            <v>21</v>
          </cell>
        </row>
        <row r="148">
          <cell r="M148">
            <v>12</v>
          </cell>
          <cell r="N148">
            <v>12</v>
          </cell>
          <cell r="O148">
            <v>12</v>
          </cell>
          <cell r="P148">
            <v>12</v>
          </cell>
          <cell r="Q148">
            <v>10.5</v>
          </cell>
          <cell r="R148">
            <v>10.5</v>
          </cell>
          <cell r="S148">
            <v>19</v>
          </cell>
          <cell r="T148">
            <v>19</v>
          </cell>
          <cell r="U148">
            <v>19</v>
          </cell>
          <cell r="V148">
            <v>15</v>
          </cell>
          <cell r="W148">
            <v>15</v>
          </cell>
          <cell r="X148">
            <v>18.16</v>
          </cell>
          <cell r="Y148">
            <v>39</v>
          </cell>
          <cell r="Z148">
            <v>40</v>
          </cell>
          <cell r="AA148">
            <v>37.75</v>
          </cell>
          <cell r="AB148">
            <v>37.75</v>
          </cell>
          <cell r="AC148">
            <v>37.5</v>
          </cell>
          <cell r="AD148">
            <v>37.659999999999997</v>
          </cell>
          <cell r="AE148">
            <v>39.15</v>
          </cell>
          <cell r="AF148">
            <v>40.33</v>
          </cell>
          <cell r="AG148">
            <v>41.33</v>
          </cell>
          <cell r="AH148">
            <v>46.66</v>
          </cell>
          <cell r="AI148">
            <v>39.659999999999997</v>
          </cell>
          <cell r="AJ148">
            <v>43.87</v>
          </cell>
          <cell r="AK148">
            <v>43.87</v>
          </cell>
          <cell r="AL148">
            <v>40</v>
          </cell>
          <cell r="AM148">
            <v>40.43</v>
          </cell>
          <cell r="AN148">
            <v>40.43</v>
          </cell>
          <cell r="AO148">
            <v>41.09</v>
          </cell>
          <cell r="AP148">
            <v>41.09</v>
          </cell>
          <cell r="AQ148">
            <v>29.99</v>
          </cell>
          <cell r="AR148">
            <v>29.99</v>
          </cell>
          <cell r="AS148">
            <v>31.5</v>
          </cell>
        </row>
        <row r="149">
          <cell r="M149">
            <v>16</v>
          </cell>
          <cell r="N149">
            <v>16</v>
          </cell>
          <cell r="O149">
            <v>16</v>
          </cell>
          <cell r="P149">
            <v>14</v>
          </cell>
          <cell r="Q149">
            <v>14</v>
          </cell>
          <cell r="R149">
            <v>14</v>
          </cell>
          <cell r="S149">
            <v>11.5</v>
          </cell>
          <cell r="T149">
            <v>12</v>
          </cell>
          <cell r="U149">
            <v>12</v>
          </cell>
          <cell r="V149">
            <v>12.73</v>
          </cell>
          <cell r="W149">
            <v>12.73</v>
          </cell>
          <cell r="X149">
            <v>18</v>
          </cell>
          <cell r="Y149">
            <v>32.99</v>
          </cell>
          <cell r="Z149">
            <v>31.5</v>
          </cell>
          <cell r="AA149">
            <v>18.5</v>
          </cell>
          <cell r="AB149">
            <v>18.5</v>
          </cell>
          <cell r="AC149">
            <v>18.989999999999998</v>
          </cell>
          <cell r="AD149">
            <v>21.66</v>
          </cell>
          <cell r="AE149">
            <v>18.75</v>
          </cell>
          <cell r="AF149">
            <v>20.079999999999998</v>
          </cell>
          <cell r="AG149">
            <v>21</v>
          </cell>
          <cell r="AH149">
            <v>24.33</v>
          </cell>
          <cell r="AI149">
            <v>21.23</v>
          </cell>
          <cell r="AJ149">
            <v>23.48</v>
          </cell>
          <cell r="AK149">
            <v>23.48</v>
          </cell>
          <cell r="AL149">
            <v>23</v>
          </cell>
          <cell r="AM149">
            <v>23</v>
          </cell>
          <cell r="AN149">
            <v>23</v>
          </cell>
          <cell r="AO149">
            <v>23.38</v>
          </cell>
          <cell r="AP149">
            <v>23.38</v>
          </cell>
          <cell r="AQ149">
            <v>29.99</v>
          </cell>
          <cell r="AR149">
            <v>29.99</v>
          </cell>
          <cell r="AS149">
            <v>30.99</v>
          </cell>
        </row>
        <row r="150">
          <cell r="M150">
            <v>12</v>
          </cell>
          <cell r="N150">
            <v>12</v>
          </cell>
          <cell r="O150">
            <v>12</v>
          </cell>
          <cell r="P150">
            <v>12</v>
          </cell>
          <cell r="Q150">
            <v>9</v>
          </cell>
          <cell r="R150">
            <v>9</v>
          </cell>
          <cell r="S150">
            <v>8</v>
          </cell>
          <cell r="T150">
            <v>9</v>
          </cell>
          <cell r="U150">
            <v>9</v>
          </cell>
          <cell r="V150">
            <v>10</v>
          </cell>
          <cell r="W150">
            <v>10</v>
          </cell>
          <cell r="X150">
            <v>11.66</v>
          </cell>
          <cell r="Y150">
            <v>23.75</v>
          </cell>
          <cell r="Z150">
            <v>22</v>
          </cell>
          <cell r="AA150">
            <v>20.76</v>
          </cell>
          <cell r="AB150">
            <v>20.76</v>
          </cell>
          <cell r="AC150">
            <v>20.99</v>
          </cell>
          <cell r="AD150">
            <v>21.66</v>
          </cell>
          <cell r="AE150">
            <v>16.75</v>
          </cell>
          <cell r="AF150">
            <v>17.329999999999998</v>
          </cell>
          <cell r="AG150">
            <v>18.329999999999998</v>
          </cell>
          <cell r="AH150">
            <v>17.989999999999998</v>
          </cell>
          <cell r="AI150">
            <v>17.649999999999999</v>
          </cell>
          <cell r="AJ150">
            <v>19.52</v>
          </cell>
          <cell r="AK150">
            <v>19.52</v>
          </cell>
          <cell r="AL150">
            <v>19</v>
          </cell>
          <cell r="AM150">
            <v>19</v>
          </cell>
          <cell r="AN150">
            <v>19</v>
          </cell>
          <cell r="AO150">
            <v>23</v>
          </cell>
          <cell r="AP150">
            <v>23</v>
          </cell>
          <cell r="AQ150">
            <v>27.49</v>
          </cell>
          <cell r="AR150">
            <v>32.5</v>
          </cell>
          <cell r="AS150">
            <v>33.58</v>
          </cell>
        </row>
        <row r="152">
          <cell r="M152">
            <v>28</v>
          </cell>
          <cell r="N152">
            <v>16.989999999999998</v>
          </cell>
          <cell r="O152">
            <v>16.989999999999998</v>
          </cell>
          <cell r="P152">
            <v>16.989999999999998</v>
          </cell>
          <cell r="Q152">
            <v>16.989999999999998</v>
          </cell>
          <cell r="R152">
            <v>16.989999999999998</v>
          </cell>
          <cell r="S152">
            <v>16.989999999999998</v>
          </cell>
          <cell r="T152">
            <v>15.99</v>
          </cell>
          <cell r="U152">
            <v>15.99</v>
          </cell>
          <cell r="V152">
            <v>18.989999999999998</v>
          </cell>
          <cell r="W152">
            <v>23.34</v>
          </cell>
          <cell r="X152">
            <v>25.77</v>
          </cell>
          <cell r="Y152">
            <v>12.99</v>
          </cell>
          <cell r="Z152">
            <v>12.65</v>
          </cell>
          <cell r="AA152">
            <v>15.33</v>
          </cell>
          <cell r="AB152">
            <v>15.33</v>
          </cell>
          <cell r="AC152">
            <v>140.87</v>
          </cell>
          <cell r="AD152">
            <v>16.989999999999998</v>
          </cell>
          <cell r="AE152">
            <v>16.989999999999998</v>
          </cell>
          <cell r="AF152">
            <v>16.989999999999998</v>
          </cell>
          <cell r="AG152">
            <v>16.989999999999998</v>
          </cell>
          <cell r="AH152">
            <v>16.989999999999998</v>
          </cell>
          <cell r="AI152">
            <v>26.33</v>
          </cell>
          <cell r="AJ152">
            <v>35</v>
          </cell>
          <cell r="AK152">
            <v>40</v>
          </cell>
          <cell r="AL152">
            <v>48</v>
          </cell>
          <cell r="AM152">
            <v>40</v>
          </cell>
          <cell r="AN152">
            <v>40</v>
          </cell>
          <cell r="AO152">
            <v>48</v>
          </cell>
          <cell r="AP152">
            <v>42</v>
          </cell>
          <cell r="AQ152">
            <v>45</v>
          </cell>
          <cell r="AR152">
            <v>40.659999999999997</v>
          </cell>
          <cell r="AS152">
            <v>40.659999999999997</v>
          </cell>
        </row>
        <row r="153">
          <cell r="M153">
            <v>30</v>
          </cell>
          <cell r="N153">
            <v>30</v>
          </cell>
          <cell r="O153">
            <v>35</v>
          </cell>
          <cell r="P153">
            <v>36</v>
          </cell>
          <cell r="Q153">
            <v>35</v>
          </cell>
          <cell r="R153">
            <v>30</v>
          </cell>
          <cell r="S153">
            <v>18.329999999999998</v>
          </cell>
          <cell r="T153">
            <v>18</v>
          </cell>
          <cell r="U153">
            <v>18</v>
          </cell>
          <cell r="V153">
            <v>20</v>
          </cell>
          <cell r="W153">
            <v>32.5</v>
          </cell>
          <cell r="X153">
            <v>38.33</v>
          </cell>
          <cell r="Y153">
            <v>39</v>
          </cell>
          <cell r="Z153">
            <v>38.630000000000003</v>
          </cell>
          <cell r="AA153">
            <v>44.96</v>
          </cell>
          <cell r="AB153">
            <v>44.96</v>
          </cell>
          <cell r="AC153">
            <v>44.96</v>
          </cell>
          <cell r="AD153">
            <v>38.53</v>
          </cell>
          <cell r="AE153">
            <v>36.81</v>
          </cell>
          <cell r="AF153">
            <v>41.33</v>
          </cell>
          <cell r="AG153">
            <v>34.33</v>
          </cell>
          <cell r="AH153">
            <v>34</v>
          </cell>
          <cell r="AI153">
            <v>40</v>
          </cell>
          <cell r="AJ153">
            <v>47.66</v>
          </cell>
          <cell r="AK153">
            <v>47.33</v>
          </cell>
          <cell r="AL153">
            <v>47.33</v>
          </cell>
          <cell r="AM153">
            <v>48.33</v>
          </cell>
          <cell r="AN153">
            <v>48.66</v>
          </cell>
          <cell r="AO153">
            <v>48.66</v>
          </cell>
          <cell r="AP153">
            <v>48.66</v>
          </cell>
          <cell r="AQ153">
            <v>50.44</v>
          </cell>
          <cell r="AR153">
            <v>38</v>
          </cell>
          <cell r="AS153">
            <v>41.6</v>
          </cell>
        </row>
        <row r="154">
          <cell r="M154">
            <v>39.99</v>
          </cell>
          <cell r="N154">
            <v>39.99</v>
          </cell>
          <cell r="O154">
            <v>38</v>
          </cell>
          <cell r="P154">
            <v>38</v>
          </cell>
          <cell r="Q154">
            <v>33.5</v>
          </cell>
          <cell r="R154">
            <v>36</v>
          </cell>
          <cell r="S154">
            <v>30</v>
          </cell>
          <cell r="T154">
            <v>28</v>
          </cell>
          <cell r="U154">
            <v>28</v>
          </cell>
          <cell r="V154">
            <v>36</v>
          </cell>
          <cell r="W154">
            <v>36.33</v>
          </cell>
          <cell r="X154">
            <v>37.659999999999997</v>
          </cell>
          <cell r="Y154">
            <v>3.7</v>
          </cell>
          <cell r="Z154">
            <v>3.7</v>
          </cell>
          <cell r="AA154">
            <v>3.7</v>
          </cell>
          <cell r="AB154">
            <v>3.7</v>
          </cell>
          <cell r="AC154">
            <v>32.67</v>
          </cell>
          <cell r="AD154">
            <v>28</v>
          </cell>
          <cell r="AE154">
            <v>25.99</v>
          </cell>
          <cell r="AF154">
            <v>30</v>
          </cell>
          <cell r="AG154">
            <v>41</v>
          </cell>
          <cell r="AH154">
            <v>34</v>
          </cell>
          <cell r="AI154">
            <v>30</v>
          </cell>
          <cell r="AJ154">
            <v>32.659999999999997</v>
          </cell>
          <cell r="AK154">
            <v>36.33</v>
          </cell>
          <cell r="AL154">
            <v>38</v>
          </cell>
          <cell r="AM154">
            <v>38</v>
          </cell>
          <cell r="AN154">
            <v>38</v>
          </cell>
          <cell r="AO154">
            <v>38</v>
          </cell>
          <cell r="AP154">
            <v>40</v>
          </cell>
          <cell r="AQ154">
            <v>40</v>
          </cell>
          <cell r="AR154">
            <v>36.67</v>
          </cell>
          <cell r="AS154">
            <v>44</v>
          </cell>
        </row>
        <row r="155">
          <cell r="M155">
            <v>25</v>
          </cell>
          <cell r="N155">
            <v>19.989999999999998</v>
          </cell>
          <cell r="O155">
            <v>19.989999999999998</v>
          </cell>
          <cell r="P155">
            <v>19.989999999999998</v>
          </cell>
          <cell r="Q155">
            <v>19.989999999999998</v>
          </cell>
          <cell r="R155">
            <v>19.989999999999998</v>
          </cell>
          <cell r="S155">
            <v>19.989999999999998</v>
          </cell>
          <cell r="T155">
            <v>12.99</v>
          </cell>
          <cell r="U155">
            <v>12.99</v>
          </cell>
          <cell r="V155">
            <v>12.99</v>
          </cell>
          <cell r="W155">
            <v>13.52</v>
          </cell>
          <cell r="X155">
            <v>13.72</v>
          </cell>
          <cell r="Y155">
            <v>12.99</v>
          </cell>
          <cell r="Z155">
            <v>12.99</v>
          </cell>
          <cell r="AA155">
            <v>12.99</v>
          </cell>
          <cell r="AB155">
            <v>12.99</v>
          </cell>
          <cell r="AC155">
            <v>12.99</v>
          </cell>
          <cell r="AD155">
            <v>12.99</v>
          </cell>
          <cell r="AE155">
            <v>12.99</v>
          </cell>
          <cell r="AF155">
            <v>12.99</v>
          </cell>
          <cell r="AG155">
            <v>15</v>
          </cell>
          <cell r="AH155">
            <v>15.99</v>
          </cell>
          <cell r="AI155">
            <v>34.99</v>
          </cell>
          <cell r="AJ155">
            <v>35</v>
          </cell>
          <cell r="AK155">
            <v>35</v>
          </cell>
          <cell r="AL155">
            <v>38</v>
          </cell>
          <cell r="AM155">
            <v>38.409999999999997</v>
          </cell>
          <cell r="AN155">
            <v>38</v>
          </cell>
          <cell r="AO155">
            <v>41.5</v>
          </cell>
          <cell r="AP155">
            <v>41.5</v>
          </cell>
          <cell r="AQ155">
            <v>41.5</v>
          </cell>
          <cell r="AR155">
            <v>44.99</v>
          </cell>
          <cell r="AS155">
            <v>40.99</v>
          </cell>
        </row>
        <row r="156">
          <cell r="M156">
            <v>24</v>
          </cell>
          <cell r="N156">
            <v>25</v>
          </cell>
          <cell r="O156">
            <v>25</v>
          </cell>
          <cell r="P156">
            <v>25</v>
          </cell>
          <cell r="Q156">
            <v>25</v>
          </cell>
          <cell r="R156">
            <v>24</v>
          </cell>
          <cell r="S156">
            <v>24.88</v>
          </cell>
          <cell r="T156">
            <v>24</v>
          </cell>
          <cell r="U156">
            <v>24</v>
          </cell>
          <cell r="V156">
            <v>34</v>
          </cell>
          <cell r="W156">
            <v>41.6</v>
          </cell>
          <cell r="X156">
            <v>31.33</v>
          </cell>
          <cell r="Y156">
            <v>31</v>
          </cell>
          <cell r="Z156">
            <v>30.5</v>
          </cell>
          <cell r="AA156">
            <v>28.78</v>
          </cell>
          <cell r="AB156">
            <v>28.78</v>
          </cell>
          <cell r="AC156">
            <v>33</v>
          </cell>
          <cell r="AD156">
            <v>34</v>
          </cell>
          <cell r="AE156">
            <v>34.33</v>
          </cell>
          <cell r="AF156">
            <v>32.33</v>
          </cell>
          <cell r="AG156">
            <v>30</v>
          </cell>
          <cell r="AH156">
            <v>30.26</v>
          </cell>
          <cell r="AI156">
            <v>23.99</v>
          </cell>
          <cell r="AJ156">
            <v>27</v>
          </cell>
          <cell r="AK156">
            <v>27.66</v>
          </cell>
          <cell r="AL156">
            <v>30</v>
          </cell>
          <cell r="AM156">
            <v>30</v>
          </cell>
          <cell r="AN156">
            <v>30</v>
          </cell>
          <cell r="AO156">
            <v>30</v>
          </cell>
          <cell r="AP156">
            <v>30</v>
          </cell>
          <cell r="AQ156">
            <v>35.5</v>
          </cell>
          <cell r="AR156">
            <v>34.33</v>
          </cell>
          <cell r="AS156">
            <v>32</v>
          </cell>
        </row>
        <row r="157">
          <cell r="M157">
            <v>38</v>
          </cell>
          <cell r="N157">
            <v>32</v>
          </cell>
          <cell r="O157">
            <v>34</v>
          </cell>
          <cell r="P157">
            <v>34</v>
          </cell>
          <cell r="Q157">
            <v>34</v>
          </cell>
          <cell r="R157">
            <v>34</v>
          </cell>
          <cell r="S157">
            <v>31.33</v>
          </cell>
          <cell r="T157">
            <v>46</v>
          </cell>
          <cell r="U157">
            <v>46</v>
          </cell>
          <cell r="V157">
            <v>39</v>
          </cell>
          <cell r="W157">
            <v>37.33</v>
          </cell>
          <cell r="X157">
            <v>35.659999999999997</v>
          </cell>
          <cell r="Y157">
            <v>42.33</v>
          </cell>
          <cell r="Z157">
            <v>40</v>
          </cell>
          <cell r="AA157">
            <v>54</v>
          </cell>
          <cell r="AB157">
            <v>54</v>
          </cell>
          <cell r="AC157">
            <v>42.33</v>
          </cell>
          <cell r="AD157">
            <v>40.33</v>
          </cell>
          <cell r="AE157">
            <v>42</v>
          </cell>
          <cell r="AF157">
            <v>40.33</v>
          </cell>
          <cell r="AG157">
            <v>52</v>
          </cell>
          <cell r="AH157">
            <v>52.46</v>
          </cell>
          <cell r="AI157">
            <v>31.66</v>
          </cell>
          <cell r="AJ157">
            <v>32.5</v>
          </cell>
          <cell r="AK157">
            <v>36</v>
          </cell>
          <cell r="AL157">
            <v>38</v>
          </cell>
          <cell r="AM157">
            <v>38</v>
          </cell>
          <cell r="AN157">
            <v>38</v>
          </cell>
          <cell r="AO157">
            <v>38</v>
          </cell>
          <cell r="AP157">
            <v>38</v>
          </cell>
          <cell r="AQ157">
            <v>38</v>
          </cell>
          <cell r="AR157">
            <v>35.67</v>
          </cell>
          <cell r="AS157">
            <v>43.5</v>
          </cell>
        </row>
        <row r="158">
          <cell r="M158">
            <v>16.989999999999998</v>
          </cell>
          <cell r="N158">
            <v>16.989999999999998</v>
          </cell>
          <cell r="O158">
            <v>16.989999999999998</v>
          </cell>
          <cell r="P158">
            <v>16.989999999999998</v>
          </cell>
          <cell r="Q158">
            <v>16.989999999999998</v>
          </cell>
          <cell r="R158">
            <v>16.989999999999998</v>
          </cell>
          <cell r="S158">
            <v>16.989999999999998</v>
          </cell>
          <cell r="T158">
            <v>16.989999999999998</v>
          </cell>
          <cell r="U158">
            <v>16.989999999999998</v>
          </cell>
          <cell r="V158">
            <v>16.989999999999998</v>
          </cell>
          <cell r="W158">
            <v>16.989999999999998</v>
          </cell>
          <cell r="X158">
            <v>12.99</v>
          </cell>
          <cell r="Y158">
            <v>12.99</v>
          </cell>
          <cell r="Z158">
            <v>14.99</v>
          </cell>
          <cell r="AA158">
            <v>14.99</v>
          </cell>
          <cell r="AB158">
            <v>14.99</v>
          </cell>
          <cell r="AC158">
            <v>14.99</v>
          </cell>
          <cell r="AD158">
            <v>14.99</v>
          </cell>
          <cell r="AE158">
            <v>14.99</v>
          </cell>
          <cell r="AF158">
            <v>14.99</v>
          </cell>
          <cell r="AG158">
            <v>11.99</v>
          </cell>
          <cell r="AH158">
            <v>10.99</v>
          </cell>
          <cell r="AI158">
            <v>10.78</v>
          </cell>
          <cell r="AJ158">
            <v>11.92</v>
          </cell>
          <cell r="AK158">
            <v>11.79</v>
          </cell>
          <cell r="AL158">
            <v>12.03</v>
          </cell>
          <cell r="AM158">
            <v>37.5</v>
          </cell>
          <cell r="AN158">
            <v>45</v>
          </cell>
          <cell r="AO158">
            <v>35</v>
          </cell>
          <cell r="AP158">
            <v>35</v>
          </cell>
          <cell r="AQ158">
            <v>35</v>
          </cell>
          <cell r="AR158">
            <v>35</v>
          </cell>
          <cell r="AS158">
            <v>35</v>
          </cell>
        </row>
        <row r="159">
          <cell r="M159">
            <v>22</v>
          </cell>
          <cell r="N159">
            <v>22</v>
          </cell>
          <cell r="O159">
            <v>22</v>
          </cell>
          <cell r="P159">
            <v>22</v>
          </cell>
          <cell r="Q159">
            <v>19</v>
          </cell>
          <cell r="R159">
            <v>19</v>
          </cell>
          <cell r="S159">
            <v>29</v>
          </cell>
          <cell r="T159">
            <v>29</v>
          </cell>
          <cell r="U159">
            <v>29</v>
          </cell>
          <cell r="V159">
            <v>30.77</v>
          </cell>
          <cell r="W159">
            <v>30.77</v>
          </cell>
          <cell r="X159">
            <v>30</v>
          </cell>
          <cell r="Y159">
            <v>42.5</v>
          </cell>
          <cell r="Z159">
            <v>42.5</v>
          </cell>
          <cell r="AA159">
            <v>56.5</v>
          </cell>
          <cell r="AB159">
            <v>56.5</v>
          </cell>
          <cell r="AC159">
            <v>56.5</v>
          </cell>
          <cell r="AD159">
            <v>49.77</v>
          </cell>
          <cell r="AE159">
            <v>51.73</v>
          </cell>
          <cell r="AF159">
            <v>54</v>
          </cell>
          <cell r="AG159">
            <v>51.66</v>
          </cell>
          <cell r="AH159">
            <v>51</v>
          </cell>
          <cell r="AI159">
            <v>50.04</v>
          </cell>
          <cell r="AJ159">
            <v>55.35</v>
          </cell>
          <cell r="AK159">
            <v>55.35</v>
          </cell>
          <cell r="AL159">
            <v>55</v>
          </cell>
          <cell r="AM159">
            <v>55.6</v>
          </cell>
          <cell r="AN159">
            <v>37</v>
          </cell>
          <cell r="AO159">
            <v>37.6</v>
          </cell>
          <cell r="AP159">
            <v>37.6</v>
          </cell>
          <cell r="AQ159">
            <v>43.33</v>
          </cell>
          <cell r="AR159">
            <v>37.5</v>
          </cell>
          <cell r="AS159">
            <v>37.5</v>
          </cell>
        </row>
        <row r="160">
          <cell r="M160">
            <v>14</v>
          </cell>
          <cell r="N160">
            <v>19</v>
          </cell>
          <cell r="O160">
            <v>18</v>
          </cell>
          <cell r="P160">
            <v>18</v>
          </cell>
          <cell r="Q160">
            <v>18</v>
          </cell>
          <cell r="R160">
            <v>18</v>
          </cell>
          <cell r="S160">
            <v>18.66</v>
          </cell>
          <cell r="T160">
            <v>19</v>
          </cell>
          <cell r="U160">
            <v>19</v>
          </cell>
          <cell r="V160">
            <v>25</v>
          </cell>
          <cell r="W160">
            <v>25</v>
          </cell>
          <cell r="X160">
            <v>26</v>
          </cell>
          <cell r="Y160">
            <v>39.49</v>
          </cell>
          <cell r="Z160">
            <v>42</v>
          </cell>
          <cell r="AA160">
            <v>35.99</v>
          </cell>
          <cell r="AB160">
            <v>35.99</v>
          </cell>
          <cell r="AC160">
            <v>33.49</v>
          </cell>
          <cell r="AD160">
            <v>31.5</v>
          </cell>
          <cell r="AE160">
            <v>39</v>
          </cell>
          <cell r="AF160">
            <v>38.659999999999997</v>
          </cell>
          <cell r="AG160">
            <v>37.659999999999997</v>
          </cell>
          <cell r="AH160">
            <v>37.659999999999997</v>
          </cell>
          <cell r="AI160">
            <v>31.33</v>
          </cell>
          <cell r="AJ160">
            <v>34.65</v>
          </cell>
          <cell r="AK160">
            <v>25</v>
          </cell>
          <cell r="AL160">
            <v>25</v>
          </cell>
          <cell r="AM160">
            <v>25.27</v>
          </cell>
          <cell r="AN160">
            <v>27</v>
          </cell>
          <cell r="AO160">
            <v>27.44</v>
          </cell>
          <cell r="AP160">
            <v>27.44</v>
          </cell>
          <cell r="AQ160">
            <v>27.49</v>
          </cell>
          <cell r="AR160">
            <v>29.99</v>
          </cell>
          <cell r="AS160">
            <v>29.99</v>
          </cell>
        </row>
        <row r="162">
          <cell r="M162">
            <v>22</v>
          </cell>
          <cell r="N162">
            <v>22</v>
          </cell>
          <cell r="O162">
            <v>33.99</v>
          </cell>
          <cell r="P162">
            <v>33.99</v>
          </cell>
          <cell r="Q162">
            <v>26</v>
          </cell>
          <cell r="R162">
            <v>26</v>
          </cell>
          <cell r="S162">
            <v>19.989999999999998</v>
          </cell>
          <cell r="T162">
            <v>21.33</v>
          </cell>
          <cell r="U162">
            <v>21.33</v>
          </cell>
          <cell r="V162">
            <v>17</v>
          </cell>
          <cell r="W162">
            <v>12</v>
          </cell>
          <cell r="X162">
            <v>16</v>
          </cell>
          <cell r="Y162">
            <v>14.99</v>
          </cell>
          <cell r="Z162">
            <v>12</v>
          </cell>
          <cell r="AA162">
            <v>12</v>
          </cell>
          <cell r="AB162">
            <v>12</v>
          </cell>
          <cell r="AC162">
            <v>13</v>
          </cell>
          <cell r="AD162">
            <v>14</v>
          </cell>
          <cell r="AE162">
            <v>14</v>
          </cell>
          <cell r="AF162">
            <v>18.66</v>
          </cell>
          <cell r="AG162">
            <v>20.91</v>
          </cell>
          <cell r="AH162">
            <v>24.9</v>
          </cell>
          <cell r="AI162">
            <v>31.66</v>
          </cell>
          <cell r="AJ162">
            <v>32.33</v>
          </cell>
          <cell r="AK162">
            <v>35</v>
          </cell>
          <cell r="AL162">
            <v>18</v>
          </cell>
          <cell r="AM162">
            <v>33</v>
          </cell>
          <cell r="AN162">
            <v>33</v>
          </cell>
          <cell r="AO162">
            <v>33</v>
          </cell>
          <cell r="AP162">
            <v>33</v>
          </cell>
          <cell r="AQ162">
            <v>34</v>
          </cell>
          <cell r="AR162">
            <v>34</v>
          </cell>
          <cell r="AS162">
            <v>32</v>
          </cell>
        </row>
        <row r="163">
          <cell r="M163">
            <v>24</v>
          </cell>
          <cell r="N163">
            <v>24</v>
          </cell>
          <cell r="O163">
            <v>24</v>
          </cell>
          <cell r="P163">
            <v>20</v>
          </cell>
          <cell r="Q163">
            <v>20</v>
          </cell>
          <cell r="R163">
            <v>20</v>
          </cell>
          <cell r="S163">
            <v>17.05</v>
          </cell>
          <cell r="T163">
            <v>17</v>
          </cell>
          <cell r="U163">
            <v>17</v>
          </cell>
          <cell r="V163">
            <v>16.75</v>
          </cell>
          <cell r="W163">
            <v>18</v>
          </cell>
          <cell r="X163">
            <v>18</v>
          </cell>
          <cell r="Y163">
            <v>17.66</v>
          </cell>
          <cell r="Z163">
            <v>16.5</v>
          </cell>
          <cell r="AA163">
            <v>22</v>
          </cell>
          <cell r="AB163">
            <v>22</v>
          </cell>
          <cell r="AC163">
            <v>22</v>
          </cell>
          <cell r="AD163">
            <v>22</v>
          </cell>
          <cell r="AE163">
            <v>20.5</v>
          </cell>
          <cell r="AF163">
            <v>22</v>
          </cell>
          <cell r="AG163">
            <v>24</v>
          </cell>
          <cell r="AH163">
            <v>18</v>
          </cell>
          <cell r="AI163">
            <v>22</v>
          </cell>
          <cell r="AJ163">
            <v>22.33</v>
          </cell>
          <cell r="AK163">
            <v>22.33</v>
          </cell>
          <cell r="AL163">
            <v>22</v>
          </cell>
          <cell r="AM163">
            <v>22</v>
          </cell>
          <cell r="AN163">
            <v>22</v>
          </cell>
          <cell r="AO163">
            <v>21</v>
          </cell>
          <cell r="AP163">
            <v>26</v>
          </cell>
          <cell r="AQ163">
            <v>20</v>
          </cell>
          <cell r="AR163">
            <v>24</v>
          </cell>
          <cell r="AS163">
            <v>24</v>
          </cell>
        </row>
        <row r="164">
          <cell r="M164">
            <v>36</v>
          </cell>
          <cell r="N164">
            <v>36</v>
          </cell>
          <cell r="O164">
            <v>36</v>
          </cell>
          <cell r="P164">
            <v>36</v>
          </cell>
          <cell r="Q164">
            <v>38</v>
          </cell>
          <cell r="R164">
            <v>38</v>
          </cell>
          <cell r="S164">
            <v>21.5</v>
          </cell>
          <cell r="T164">
            <v>18.260000000000002</v>
          </cell>
          <cell r="U164">
            <v>18.260000000000002</v>
          </cell>
          <cell r="V164">
            <v>19.989999999999998</v>
          </cell>
          <cell r="W164">
            <v>22</v>
          </cell>
          <cell r="X164">
            <v>24.66</v>
          </cell>
          <cell r="Y164">
            <v>25</v>
          </cell>
          <cell r="Z164">
            <v>23.61</v>
          </cell>
          <cell r="AA164">
            <v>21.66</v>
          </cell>
          <cell r="AB164">
            <v>24</v>
          </cell>
          <cell r="AC164">
            <v>24</v>
          </cell>
          <cell r="AD164">
            <v>24</v>
          </cell>
          <cell r="AE164">
            <v>23.33</v>
          </cell>
          <cell r="AF164">
            <v>23</v>
          </cell>
          <cell r="AG164">
            <v>25.77</v>
          </cell>
          <cell r="AH164">
            <v>28</v>
          </cell>
          <cell r="AI164">
            <v>25.33</v>
          </cell>
          <cell r="AJ164">
            <v>24.99</v>
          </cell>
          <cell r="AK164">
            <v>27.33</v>
          </cell>
          <cell r="AL164">
            <v>22.2</v>
          </cell>
          <cell r="AM164">
            <v>22.2</v>
          </cell>
          <cell r="AN164">
            <v>22.2</v>
          </cell>
          <cell r="AO164">
            <v>22.2</v>
          </cell>
          <cell r="AP164">
            <v>22.2</v>
          </cell>
          <cell r="AQ164">
            <v>24</v>
          </cell>
          <cell r="AR164">
            <v>24</v>
          </cell>
          <cell r="AS164">
            <v>28</v>
          </cell>
        </row>
        <row r="165">
          <cell r="M165">
            <v>22</v>
          </cell>
          <cell r="N165">
            <v>22</v>
          </cell>
          <cell r="O165">
            <v>22</v>
          </cell>
          <cell r="P165">
            <v>22</v>
          </cell>
          <cell r="Q165">
            <v>24</v>
          </cell>
          <cell r="R165">
            <v>24</v>
          </cell>
          <cell r="S165">
            <v>30</v>
          </cell>
          <cell r="T165">
            <v>15</v>
          </cell>
          <cell r="U165">
            <v>15</v>
          </cell>
          <cell r="V165">
            <v>21</v>
          </cell>
          <cell r="W165">
            <v>24</v>
          </cell>
          <cell r="X165">
            <v>21.66</v>
          </cell>
          <cell r="Y165">
            <v>21.33</v>
          </cell>
          <cell r="Z165">
            <v>22</v>
          </cell>
          <cell r="AA165">
            <v>19.5</v>
          </cell>
          <cell r="AB165">
            <v>19.5</v>
          </cell>
          <cell r="AC165">
            <v>20</v>
          </cell>
          <cell r="AD165">
            <v>22</v>
          </cell>
          <cell r="AE165">
            <v>23.99</v>
          </cell>
          <cell r="AF165">
            <v>25.33</v>
          </cell>
          <cell r="AG165">
            <v>28.38</v>
          </cell>
          <cell r="AH165">
            <v>30</v>
          </cell>
          <cell r="AI165">
            <v>25</v>
          </cell>
          <cell r="AJ165">
            <v>25.33</v>
          </cell>
          <cell r="AK165">
            <v>26</v>
          </cell>
          <cell r="AL165">
            <v>21.12</v>
          </cell>
          <cell r="AM165">
            <v>21.12</v>
          </cell>
          <cell r="AN165">
            <v>21.12</v>
          </cell>
          <cell r="AO165">
            <v>21.12</v>
          </cell>
          <cell r="AP165">
            <v>21.12</v>
          </cell>
          <cell r="AQ165">
            <v>20.39</v>
          </cell>
          <cell r="AR165">
            <v>28</v>
          </cell>
          <cell r="AS165">
            <v>30.44</v>
          </cell>
        </row>
        <row r="167">
          <cell r="M167">
            <v>59</v>
          </cell>
          <cell r="N167">
            <v>59</v>
          </cell>
          <cell r="O167">
            <v>90</v>
          </cell>
          <cell r="P167">
            <v>90</v>
          </cell>
          <cell r="Q167">
            <v>59.67</v>
          </cell>
          <cell r="R167">
            <v>66.33</v>
          </cell>
          <cell r="S167">
            <v>65</v>
          </cell>
          <cell r="T167">
            <v>55.5</v>
          </cell>
          <cell r="U167">
            <v>55.5</v>
          </cell>
          <cell r="V167">
            <v>56</v>
          </cell>
          <cell r="W167">
            <v>55</v>
          </cell>
          <cell r="X167">
            <v>59.66</v>
          </cell>
          <cell r="Y167">
            <v>60</v>
          </cell>
          <cell r="Z167">
            <v>59.99</v>
          </cell>
          <cell r="AA167">
            <v>70.66</v>
          </cell>
          <cell r="AB167">
            <v>70.66</v>
          </cell>
          <cell r="AC167">
            <v>61.66</v>
          </cell>
          <cell r="AD167">
            <v>61.33</v>
          </cell>
          <cell r="AE167">
            <v>67</v>
          </cell>
          <cell r="AF167">
            <v>67</v>
          </cell>
          <cell r="AG167">
            <v>55</v>
          </cell>
          <cell r="AH167">
            <v>55.41</v>
          </cell>
          <cell r="AI167">
            <v>72</v>
          </cell>
          <cell r="AJ167">
            <v>72</v>
          </cell>
          <cell r="AK167">
            <v>72</v>
          </cell>
          <cell r="AL167">
            <v>72</v>
          </cell>
          <cell r="AM167">
            <v>74</v>
          </cell>
          <cell r="AN167">
            <v>74</v>
          </cell>
          <cell r="AO167">
            <v>78.66</v>
          </cell>
          <cell r="AP167">
            <v>67.66</v>
          </cell>
          <cell r="AQ167">
            <v>47.33</v>
          </cell>
          <cell r="AR167">
            <v>50.19</v>
          </cell>
          <cell r="AS167">
            <v>73.5</v>
          </cell>
        </row>
        <row r="168">
          <cell r="M168">
            <v>30</v>
          </cell>
          <cell r="N168">
            <v>30</v>
          </cell>
          <cell r="O168">
            <v>30</v>
          </cell>
          <cell r="P168">
            <v>30</v>
          </cell>
          <cell r="Q168">
            <v>30</v>
          </cell>
          <cell r="R168">
            <v>30</v>
          </cell>
          <cell r="S168">
            <v>30</v>
          </cell>
          <cell r="T168">
            <v>30</v>
          </cell>
          <cell r="U168">
            <v>30</v>
          </cell>
          <cell r="V168">
            <v>25</v>
          </cell>
          <cell r="W168">
            <v>25</v>
          </cell>
          <cell r="X168">
            <v>25</v>
          </cell>
          <cell r="Y168">
            <v>25</v>
          </cell>
          <cell r="Z168">
            <v>36.5</v>
          </cell>
          <cell r="AA168">
            <v>36.5</v>
          </cell>
          <cell r="AB168">
            <v>36.5</v>
          </cell>
          <cell r="AC168">
            <v>35</v>
          </cell>
          <cell r="AD168">
            <v>35</v>
          </cell>
          <cell r="AE168">
            <v>35</v>
          </cell>
          <cell r="AF168">
            <v>35</v>
          </cell>
          <cell r="AG168">
            <v>38</v>
          </cell>
          <cell r="AH168">
            <v>38.99</v>
          </cell>
          <cell r="AI168">
            <v>35</v>
          </cell>
          <cell r="AJ168">
            <v>59.33</v>
          </cell>
          <cell r="AK168">
            <v>105</v>
          </cell>
          <cell r="AL168">
            <v>105</v>
          </cell>
          <cell r="AM168">
            <v>105</v>
          </cell>
          <cell r="AN168">
            <v>105</v>
          </cell>
          <cell r="AO168">
            <v>95</v>
          </cell>
          <cell r="AP168">
            <v>95</v>
          </cell>
          <cell r="AQ168">
            <v>88.33</v>
          </cell>
          <cell r="AR168">
            <v>84.5</v>
          </cell>
          <cell r="AS168">
            <v>80</v>
          </cell>
        </row>
        <row r="169">
          <cell r="M169">
            <v>39</v>
          </cell>
          <cell r="N169">
            <v>39</v>
          </cell>
          <cell r="O169">
            <v>39</v>
          </cell>
          <cell r="P169">
            <v>39</v>
          </cell>
          <cell r="Q169">
            <v>39</v>
          </cell>
          <cell r="R169">
            <v>39</v>
          </cell>
          <cell r="S169">
            <v>39</v>
          </cell>
          <cell r="T169">
            <v>49</v>
          </cell>
          <cell r="U169">
            <v>49</v>
          </cell>
          <cell r="V169">
            <v>45</v>
          </cell>
          <cell r="W169">
            <v>45</v>
          </cell>
          <cell r="X169">
            <v>47.66</v>
          </cell>
          <cell r="Y169">
            <v>90</v>
          </cell>
          <cell r="Z169">
            <v>90</v>
          </cell>
          <cell r="AA169">
            <v>86.67</v>
          </cell>
          <cell r="AB169">
            <v>86.67</v>
          </cell>
          <cell r="AC169">
            <v>86.99</v>
          </cell>
          <cell r="AD169">
            <v>87.99</v>
          </cell>
          <cell r="AE169">
            <v>95</v>
          </cell>
          <cell r="AF169">
            <v>95</v>
          </cell>
          <cell r="AG169">
            <v>95</v>
          </cell>
          <cell r="AH169">
            <v>95</v>
          </cell>
          <cell r="AI169">
            <v>55</v>
          </cell>
          <cell r="AJ169">
            <v>70</v>
          </cell>
          <cell r="AK169">
            <v>50</v>
          </cell>
          <cell r="AL169">
            <v>50</v>
          </cell>
          <cell r="AM169">
            <v>50</v>
          </cell>
          <cell r="AN169">
            <v>75</v>
          </cell>
          <cell r="AO169">
            <v>61.66</v>
          </cell>
          <cell r="AP169">
            <v>61.66</v>
          </cell>
          <cell r="AQ169">
            <v>81.66</v>
          </cell>
          <cell r="AR169">
            <v>83.33</v>
          </cell>
          <cell r="AS169">
            <v>83.33</v>
          </cell>
        </row>
        <row r="171">
          <cell r="M171">
            <v>50</v>
          </cell>
          <cell r="N171">
            <v>50</v>
          </cell>
          <cell r="O171">
            <v>48</v>
          </cell>
          <cell r="P171">
            <v>42</v>
          </cell>
          <cell r="Q171">
            <v>44.67</v>
          </cell>
          <cell r="R171">
            <v>43.66</v>
          </cell>
          <cell r="S171">
            <v>40.33</v>
          </cell>
          <cell r="T171">
            <v>50</v>
          </cell>
          <cell r="U171">
            <v>50</v>
          </cell>
          <cell r="V171">
            <v>50</v>
          </cell>
          <cell r="W171">
            <v>52.5</v>
          </cell>
          <cell r="X171">
            <v>51.33</v>
          </cell>
          <cell r="Y171">
            <v>58</v>
          </cell>
          <cell r="Z171">
            <v>58</v>
          </cell>
          <cell r="AA171">
            <v>53.5</v>
          </cell>
          <cell r="AB171">
            <v>53.5</v>
          </cell>
          <cell r="AC171">
            <v>41.66</v>
          </cell>
          <cell r="AD171">
            <v>43</v>
          </cell>
          <cell r="AE171">
            <v>48</v>
          </cell>
          <cell r="AF171">
            <v>48</v>
          </cell>
          <cell r="AG171">
            <v>35</v>
          </cell>
          <cell r="AH171">
            <v>31.91</v>
          </cell>
          <cell r="AI171">
            <v>18.190000000000001</v>
          </cell>
          <cell r="AJ171">
            <v>18.2</v>
          </cell>
          <cell r="AK171">
            <v>18.2</v>
          </cell>
          <cell r="AL171">
            <v>32.5</v>
          </cell>
          <cell r="AM171">
            <v>41</v>
          </cell>
          <cell r="AN171">
            <v>41</v>
          </cell>
          <cell r="AO171">
            <v>51</v>
          </cell>
          <cell r="AP171">
            <v>63.33</v>
          </cell>
          <cell r="AQ171">
            <v>49.33</v>
          </cell>
          <cell r="AR171">
            <v>44.67</v>
          </cell>
          <cell r="AS171">
            <v>38.67</v>
          </cell>
        </row>
        <row r="172">
          <cell r="M172">
            <v>25</v>
          </cell>
          <cell r="N172">
            <v>25</v>
          </cell>
          <cell r="O172">
            <v>25</v>
          </cell>
          <cell r="P172">
            <v>28</v>
          </cell>
          <cell r="Q172">
            <v>28</v>
          </cell>
          <cell r="R172">
            <v>28</v>
          </cell>
          <cell r="S172">
            <v>35</v>
          </cell>
          <cell r="T172">
            <v>30</v>
          </cell>
          <cell r="U172">
            <v>30</v>
          </cell>
          <cell r="V172">
            <v>30</v>
          </cell>
          <cell r="W172">
            <v>30</v>
          </cell>
          <cell r="X172">
            <v>28</v>
          </cell>
          <cell r="Y172">
            <v>28</v>
          </cell>
          <cell r="Z172">
            <v>28</v>
          </cell>
          <cell r="AA172">
            <v>29</v>
          </cell>
          <cell r="AB172">
            <v>29</v>
          </cell>
          <cell r="AC172">
            <v>30</v>
          </cell>
          <cell r="AD172">
            <v>30</v>
          </cell>
          <cell r="AE172">
            <v>30</v>
          </cell>
          <cell r="AF172">
            <v>30</v>
          </cell>
          <cell r="AG172">
            <v>35</v>
          </cell>
          <cell r="AH172">
            <v>29</v>
          </cell>
          <cell r="AI172">
            <v>57.67</v>
          </cell>
          <cell r="AJ172">
            <v>91</v>
          </cell>
          <cell r="AK172">
            <v>109</v>
          </cell>
          <cell r="AL172">
            <v>115.5</v>
          </cell>
          <cell r="AM172">
            <v>130</v>
          </cell>
          <cell r="AN172">
            <v>130</v>
          </cell>
          <cell r="AO172">
            <v>118</v>
          </cell>
          <cell r="AP172">
            <v>118</v>
          </cell>
          <cell r="AQ172">
            <v>92.67</v>
          </cell>
          <cell r="AR172">
            <v>96.66</v>
          </cell>
          <cell r="AS172">
            <v>96.66</v>
          </cell>
        </row>
        <row r="173">
          <cell r="M173">
            <v>27</v>
          </cell>
          <cell r="N173">
            <v>27</v>
          </cell>
          <cell r="O173">
            <v>27</v>
          </cell>
          <cell r="P173">
            <v>25</v>
          </cell>
          <cell r="Q173">
            <v>25</v>
          </cell>
          <cell r="R173">
            <v>30</v>
          </cell>
          <cell r="S173">
            <v>34.33</v>
          </cell>
          <cell r="T173">
            <v>34</v>
          </cell>
          <cell r="U173">
            <v>34</v>
          </cell>
          <cell r="V173">
            <v>34</v>
          </cell>
          <cell r="W173">
            <v>47</v>
          </cell>
          <cell r="X173">
            <v>47.33</v>
          </cell>
          <cell r="Y173">
            <v>45</v>
          </cell>
          <cell r="Z173">
            <v>45</v>
          </cell>
          <cell r="AA173">
            <v>32.619999999999997</v>
          </cell>
          <cell r="AB173">
            <v>32.619999999999997</v>
          </cell>
          <cell r="AC173">
            <v>32.619999999999997</v>
          </cell>
          <cell r="AD173">
            <v>32.619999999999997</v>
          </cell>
          <cell r="AE173">
            <v>32.65</v>
          </cell>
          <cell r="AF173">
            <v>32.65</v>
          </cell>
          <cell r="AG173">
            <v>32.99</v>
          </cell>
          <cell r="AH173">
            <v>32.99</v>
          </cell>
          <cell r="AI173">
            <v>30</v>
          </cell>
          <cell r="AJ173">
            <v>30</v>
          </cell>
          <cell r="AK173">
            <v>30</v>
          </cell>
          <cell r="AL173">
            <v>30</v>
          </cell>
          <cell r="AM173">
            <v>30</v>
          </cell>
          <cell r="AN173">
            <v>30</v>
          </cell>
          <cell r="AO173">
            <v>30</v>
          </cell>
          <cell r="AP173">
            <v>30</v>
          </cell>
          <cell r="AQ173">
            <v>30</v>
          </cell>
          <cell r="AR173">
            <v>35</v>
          </cell>
          <cell r="AS173">
            <v>35</v>
          </cell>
        </row>
        <row r="175">
          <cell r="M175">
            <v>45</v>
          </cell>
          <cell r="N175">
            <v>50</v>
          </cell>
          <cell r="O175">
            <v>50</v>
          </cell>
          <cell r="P175">
            <v>56</v>
          </cell>
          <cell r="Q175">
            <v>42</v>
          </cell>
          <cell r="R175">
            <v>43</v>
          </cell>
          <cell r="S175">
            <v>33.83</v>
          </cell>
          <cell r="T175">
            <v>27</v>
          </cell>
          <cell r="U175">
            <v>27</v>
          </cell>
          <cell r="V175">
            <v>30</v>
          </cell>
          <cell r="W175">
            <v>34</v>
          </cell>
          <cell r="X175">
            <v>45.33</v>
          </cell>
          <cell r="Y175">
            <v>45</v>
          </cell>
          <cell r="Z175">
            <v>45</v>
          </cell>
          <cell r="AA175">
            <v>27</v>
          </cell>
          <cell r="AB175">
            <v>27</v>
          </cell>
          <cell r="AC175">
            <v>25</v>
          </cell>
          <cell r="AD175">
            <v>24.66</v>
          </cell>
          <cell r="AE175">
            <v>22</v>
          </cell>
          <cell r="AF175">
            <v>22</v>
          </cell>
          <cell r="AG175">
            <v>22.69</v>
          </cell>
          <cell r="AH175">
            <v>22.69</v>
          </cell>
          <cell r="AI175">
            <v>60</v>
          </cell>
          <cell r="AJ175">
            <v>60</v>
          </cell>
          <cell r="AK175">
            <v>60</v>
          </cell>
          <cell r="AL175">
            <v>65</v>
          </cell>
          <cell r="AM175">
            <v>60</v>
          </cell>
          <cell r="AN175">
            <v>60</v>
          </cell>
          <cell r="AO175">
            <v>58</v>
          </cell>
          <cell r="AP175">
            <v>46</v>
          </cell>
          <cell r="AQ175">
            <v>62.33</v>
          </cell>
          <cell r="AR175">
            <v>44</v>
          </cell>
          <cell r="AS175">
            <v>40</v>
          </cell>
        </row>
        <row r="176">
          <cell r="M176">
            <v>22</v>
          </cell>
          <cell r="N176">
            <v>22</v>
          </cell>
          <cell r="O176">
            <v>22</v>
          </cell>
          <cell r="P176">
            <v>28</v>
          </cell>
          <cell r="Q176">
            <v>28</v>
          </cell>
          <cell r="R176">
            <v>28</v>
          </cell>
          <cell r="S176">
            <v>28</v>
          </cell>
          <cell r="T176">
            <v>28</v>
          </cell>
          <cell r="U176">
            <v>28</v>
          </cell>
          <cell r="V176">
            <v>27.5</v>
          </cell>
          <cell r="W176">
            <v>27.66</v>
          </cell>
          <cell r="X176">
            <v>29</v>
          </cell>
          <cell r="Y176">
            <v>27.66</v>
          </cell>
          <cell r="Z176">
            <v>26.5</v>
          </cell>
          <cell r="AA176">
            <v>28</v>
          </cell>
          <cell r="AB176">
            <v>28</v>
          </cell>
          <cell r="AC176">
            <v>30</v>
          </cell>
          <cell r="AD176">
            <v>28</v>
          </cell>
          <cell r="AE176">
            <v>28</v>
          </cell>
          <cell r="AF176">
            <v>28</v>
          </cell>
          <cell r="AG176">
            <v>30</v>
          </cell>
          <cell r="AH176">
            <v>30</v>
          </cell>
          <cell r="AI176">
            <v>27.5</v>
          </cell>
          <cell r="AJ176">
            <v>81</v>
          </cell>
          <cell r="AK176">
            <v>106</v>
          </cell>
          <cell r="AL176">
            <v>102.66</v>
          </cell>
          <cell r="AM176">
            <v>102</v>
          </cell>
          <cell r="AN176">
            <v>102</v>
          </cell>
          <cell r="AO176">
            <v>100.5</v>
          </cell>
          <cell r="AP176">
            <v>117</v>
          </cell>
          <cell r="AQ176">
            <v>116.66</v>
          </cell>
          <cell r="AR176">
            <v>135.33000000000001</v>
          </cell>
          <cell r="AS176">
            <v>170</v>
          </cell>
        </row>
        <row r="177">
          <cell r="M177">
            <v>37</v>
          </cell>
          <cell r="N177">
            <v>35</v>
          </cell>
          <cell r="O177">
            <v>35</v>
          </cell>
          <cell r="P177">
            <v>33</v>
          </cell>
          <cell r="Q177">
            <v>25</v>
          </cell>
          <cell r="R177">
            <v>25</v>
          </cell>
          <cell r="S177">
            <v>22.66</v>
          </cell>
          <cell r="T177">
            <v>22.66</v>
          </cell>
          <cell r="U177">
            <v>22.66</v>
          </cell>
          <cell r="V177">
            <v>22.5</v>
          </cell>
          <cell r="W177">
            <v>24</v>
          </cell>
          <cell r="X177">
            <v>26.33</v>
          </cell>
          <cell r="Y177">
            <v>30.99</v>
          </cell>
          <cell r="Z177">
            <v>30.99</v>
          </cell>
          <cell r="AA177">
            <v>25.5</v>
          </cell>
          <cell r="AB177">
            <v>25.5</v>
          </cell>
          <cell r="AC177">
            <v>25.5</v>
          </cell>
          <cell r="AD177">
            <v>25.5</v>
          </cell>
          <cell r="AE177">
            <v>35.5</v>
          </cell>
          <cell r="AF177">
            <v>35.5</v>
          </cell>
          <cell r="AG177">
            <v>35.5</v>
          </cell>
          <cell r="AH177">
            <v>35.5</v>
          </cell>
          <cell r="AI177">
            <v>35</v>
          </cell>
          <cell r="AJ177">
            <v>35</v>
          </cell>
          <cell r="AK177">
            <v>35</v>
          </cell>
          <cell r="AL177">
            <v>35</v>
          </cell>
          <cell r="AM177">
            <v>35</v>
          </cell>
          <cell r="AN177">
            <v>35</v>
          </cell>
          <cell r="AO177">
            <v>35.99</v>
          </cell>
          <cell r="AP177">
            <v>35.99</v>
          </cell>
          <cell r="AQ177">
            <v>37</v>
          </cell>
          <cell r="AR177">
            <v>31.5</v>
          </cell>
          <cell r="AS177">
            <v>31.5</v>
          </cell>
        </row>
        <row r="179">
          <cell r="M179">
            <v>22</v>
          </cell>
          <cell r="N179">
            <v>22</v>
          </cell>
          <cell r="O179">
            <v>22</v>
          </cell>
          <cell r="P179">
            <v>22</v>
          </cell>
          <cell r="Q179">
            <v>22</v>
          </cell>
          <cell r="R179">
            <v>22</v>
          </cell>
          <cell r="S179">
            <v>22</v>
          </cell>
          <cell r="T179">
            <v>22</v>
          </cell>
          <cell r="U179">
            <v>22</v>
          </cell>
          <cell r="V179">
            <v>22</v>
          </cell>
          <cell r="W179">
            <v>22</v>
          </cell>
          <cell r="X179">
            <v>22</v>
          </cell>
          <cell r="Y179">
            <v>20</v>
          </cell>
          <cell r="Z179">
            <v>20</v>
          </cell>
          <cell r="AA179">
            <v>20</v>
          </cell>
          <cell r="AB179">
            <v>20</v>
          </cell>
          <cell r="AC179">
            <v>20</v>
          </cell>
          <cell r="AD179">
            <v>20</v>
          </cell>
          <cell r="AE179">
            <v>20</v>
          </cell>
          <cell r="AF179">
            <v>20</v>
          </cell>
          <cell r="AG179">
            <v>22</v>
          </cell>
          <cell r="AH179">
            <v>22</v>
          </cell>
          <cell r="AI179">
            <v>22</v>
          </cell>
          <cell r="AJ179">
            <v>23.5</v>
          </cell>
          <cell r="AK179">
            <v>25</v>
          </cell>
          <cell r="AL179">
            <v>55</v>
          </cell>
          <cell r="AM179">
            <v>52</v>
          </cell>
          <cell r="AN179">
            <v>52</v>
          </cell>
          <cell r="AO179">
            <v>32</v>
          </cell>
          <cell r="AP179">
            <v>32</v>
          </cell>
          <cell r="AQ179">
            <v>48.99</v>
          </cell>
          <cell r="AR179">
            <v>48.33</v>
          </cell>
          <cell r="AS179">
            <v>52</v>
          </cell>
        </row>
        <row r="180">
          <cell r="M180">
            <v>49.99</v>
          </cell>
          <cell r="N180">
            <v>49.99</v>
          </cell>
          <cell r="O180">
            <v>49.99</v>
          </cell>
          <cell r="P180">
            <v>49.99</v>
          </cell>
          <cell r="Q180">
            <v>49.99</v>
          </cell>
          <cell r="R180">
            <v>49.99</v>
          </cell>
          <cell r="S180">
            <v>26</v>
          </cell>
          <cell r="T180">
            <v>26</v>
          </cell>
          <cell r="U180">
            <v>26</v>
          </cell>
          <cell r="V180">
            <v>26.41</v>
          </cell>
          <cell r="W180">
            <v>26.69</v>
          </cell>
          <cell r="X180">
            <v>68.33</v>
          </cell>
          <cell r="Y180">
            <v>68.5</v>
          </cell>
          <cell r="Z180">
            <v>68.5</v>
          </cell>
          <cell r="AA180">
            <v>68.5</v>
          </cell>
          <cell r="AB180">
            <v>68.5</v>
          </cell>
          <cell r="AC180">
            <v>67</v>
          </cell>
          <cell r="AD180">
            <v>68</v>
          </cell>
          <cell r="AE180">
            <v>70.33</v>
          </cell>
          <cell r="AF180">
            <v>68.989999999999995</v>
          </cell>
          <cell r="AG180">
            <v>67.319999999999993</v>
          </cell>
          <cell r="AH180">
            <v>68.989999999999995</v>
          </cell>
          <cell r="AI180">
            <v>64.989999999999995</v>
          </cell>
          <cell r="AJ180">
            <v>67.33</v>
          </cell>
          <cell r="AK180">
            <v>72.319999999999993</v>
          </cell>
          <cell r="AL180">
            <v>68.989999999999995</v>
          </cell>
          <cell r="AM180">
            <v>69.989999999999995</v>
          </cell>
          <cell r="AN180">
            <v>69.989999999999995</v>
          </cell>
          <cell r="AO180">
            <v>69.989999999999995</v>
          </cell>
          <cell r="AP180">
            <v>69.989999999999995</v>
          </cell>
          <cell r="AQ180">
            <v>69.989999999999995</v>
          </cell>
          <cell r="AR180">
            <v>71.5</v>
          </cell>
          <cell r="AS180">
            <v>70.67</v>
          </cell>
        </row>
        <row r="181">
          <cell r="M181">
            <v>29.99</v>
          </cell>
          <cell r="N181">
            <v>29.99</v>
          </cell>
          <cell r="O181">
            <v>29.99</v>
          </cell>
          <cell r="P181">
            <v>29.99</v>
          </cell>
          <cell r="Q181">
            <v>28.99</v>
          </cell>
          <cell r="R181">
            <v>28.99</v>
          </cell>
          <cell r="S181">
            <v>29.99</v>
          </cell>
          <cell r="T181">
            <v>27.99</v>
          </cell>
          <cell r="U181">
            <v>27.99</v>
          </cell>
          <cell r="V181">
            <v>27.99</v>
          </cell>
          <cell r="W181">
            <v>29</v>
          </cell>
          <cell r="X181">
            <v>21.33</v>
          </cell>
          <cell r="Y181">
            <v>21.33</v>
          </cell>
          <cell r="Z181">
            <v>28</v>
          </cell>
          <cell r="AA181">
            <v>28</v>
          </cell>
          <cell r="AB181">
            <v>29.99</v>
          </cell>
          <cell r="AC181">
            <v>28.99</v>
          </cell>
          <cell r="AD181">
            <v>28.99</v>
          </cell>
          <cell r="AE181">
            <v>29.99</v>
          </cell>
          <cell r="AF181">
            <v>28.99</v>
          </cell>
          <cell r="AG181">
            <v>29</v>
          </cell>
          <cell r="AH181">
            <v>28.99</v>
          </cell>
          <cell r="AI181">
            <v>30</v>
          </cell>
          <cell r="AJ181">
            <v>30</v>
          </cell>
          <cell r="AK181">
            <v>30</v>
          </cell>
          <cell r="AL181">
            <v>32.659999999999997</v>
          </cell>
          <cell r="AM181">
            <v>31.33</v>
          </cell>
          <cell r="AN181">
            <v>31.33</v>
          </cell>
          <cell r="AO181">
            <v>30.99</v>
          </cell>
          <cell r="AP181">
            <v>30.99</v>
          </cell>
          <cell r="AQ181">
            <v>31</v>
          </cell>
          <cell r="AR181">
            <v>22.49</v>
          </cell>
          <cell r="AS181">
            <v>29</v>
          </cell>
        </row>
        <row r="183">
          <cell r="M183">
            <v>750</v>
          </cell>
          <cell r="N183">
            <v>750</v>
          </cell>
          <cell r="O183">
            <v>750</v>
          </cell>
          <cell r="P183">
            <v>750</v>
          </cell>
          <cell r="Q183">
            <v>750</v>
          </cell>
          <cell r="R183">
            <v>750</v>
          </cell>
          <cell r="S183">
            <v>750</v>
          </cell>
          <cell r="T183">
            <v>750</v>
          </cell>
          <cell r="U183">
            <v>750</v>
          </cell>
          <cell r="V183">
            <v>750</v>
          </cell>
          <cell r="W183">
            <v>800</v>
          </cell>
          <cell r="X183">
            <v>800</v>
          </cell>
          <cell r="Y183">
            <v>800</v>
          </cell>
          <cell r="Z183">
            <v>800</v>
          </cell>
          <cell r="AA183">
            <v>850</v>
          </cell>
          <cell r="AB183">
            <v>850</v>
          </cell>
          <cell r="AC183">
            <v>850</v>
          </cell>
          <cell r="AD183">
            <v>850</v>
          </cell>
          <cell r="AE183">
            <v>802.63</v>
          </cell>
          <cell r="AF183">
            <v>850</v>
          </cell>
          <cell r="AG183">
            <v>850</v>
          </cell>
          <cell r="AH183">
            <v>850</v>
          </cell>
          <cell r="AI183">
            <v>900</v>
          </cell>
          <cell r="AJ183">
            <v>900</v>
          </cell>
          <cell r="AK183">
            <v>900</v>
          </cell>
          <cell r="AL183">
            <v>900</v>
          </cell>
          <cell r="AM183">
            <v>900</v>
          </cell>
          <cell r="AN183">
            <v>1000</v>
          </cell>
          <cell r="AO183">
            <v>1000</v>
          </cell>
          <cell r="AP183">
            <v>1300</v>
          </cell>
          <cell r="AQ183">
            <v>1300</v>
          </cell>
          <cell r="AR183">
            <v>1300</v>
          </cell>
          <cell r="AS183">
            <v>1300</v>
          </cell>
        </row>
        <row r="184">
          <cell r="M184">
            <v>750</v>
          </cell>
          <cell r="N184">
            <v>750</v>
          </cell>
          <cell r="O184">
            <v>750</v>
          </cell>
          <cell r="P184">
            <v>750</v>
          </cell>
          <cell r="Q184">
            <v>750</v>
          </cell>
          <cell r="R184">
            <v>750</v>
          </cell>
          <cell r="S184">
            <v>750</v>
          </cell>
          <cell r="T184">
            <v>750</v>
          </cell>
          <cell r="U184">
            <v>750</v>
          </cell>
          <cell r="V184">
            <v>750</v>
          </cell>
          <cell r="W184">
            <v>850</v>
          </cell>
          <cell r="X184">
            <v>800</v>
          </cell>
          <cell r="Y184">
            <v>800</v>
          </cell>
          <cell r="Z184">
            <v>800</v>
          </cell>
          <cell r="AA184">
            <v>850</v>
          </cell>
          <cell r="AB184">
            <v>850</v>
          </cell>
          <cell r="AC184">
            <v>850</v>
          </cell>
          <cell r="AD184">
            <v>850</v>
          </cell>
          <cell r="AE184">
            <v>850</v>
          </cell>
          <cell r="AF184">
            <v>850</v>
          </cell>
          <cell r="AG184">
            <v>850</v>
          </cell>
          <cell r="AH184">
            <v>850</v>
          </cell>
          <cell r="AI184">
            <v>900</v>
          </cell>
          <cell r="AJ184">
            <v>900</v>
          </cell>
          <cell r="AK184">
            <v>900</v>
          </cell>
          <cell r="AL184">
            <v>900</v>
          </cell>
          <cell r="AM184">
            <v>900</v>
          </cell>
          <cell r="AN184">
            <v>1000</v>
          </cell>
          <cell r="AO184">
            <v>1000</v>
          </cell>
          <cell r="AP184">
            <v>1300</v>
          </cell>
          <cell r="AQ184">
            <v>1300</v>
          </cell>
          <cell r="AR184">
            <v>1300</v>
          </cell>
          <cell r="AS184">
            <v>1300</v>
          </cell>
        </row>
        <row r="185">
          <cell r="M185">
            <v>750</v>
          </cell>
          <cell r="N185">
            <v>750</v>
          </cell>
          <cell r="O185">
            <v>750</v>
          </cell>
          <cell r="P185">
            <v>750</v>
          </cell>
          <cell r="Q185">
            <v>750</v>
          </cell>
          <cell r="R185">
            <v>750</v>
          </cell>
          <cell r="S185">
            <v>750</v>
          </cell>
          <cell r="T185">
            <v>750</v>
          </cell>
          <cell r="U185">
            <v>750</v>
          </cell>
          <cell r="V185">
            <v>750</v>
          </cell>
          <cell r="W185">
            <v>800</v>
          </cell>
          <cell r="X185">
            <v>800</v>
          </cell>
          <cell r="Y185">
            <v>800</v>
          </cell>
          <cell r="Z185">
            <v>800</v>
          </cell>
          <cell r="AA185">
            <v>850</v>
          </cell>
          <cell r="AB185">
            <v>850</v>
          </cell>
          <cell r="AC185">
            <v>850</v>
          </cell>
          <cell r="AD185">
            <v>850</v>
          </cell>
          <cell r="AE185">
            <v>850</v>
          </cell>
          <cell r="AF185">
            <v>850</v>
          </cell>
          <cell r="AG185">
            <v>850</v>
          </cell>
          <cell r="AH185">
            <v>850</v>
          </cell>
          <cell r="AI185">
            <v>900</v>
          </cell>
          <cell r="AJ185">
            <v>900</v>
          </cell>
          <cell r="AK185">
            <v>900</v>
          </cell>
          <cell r="AL185">
            <v>900</v>
          </cell>
          <cell r="AM185">
            <v>900</v>
          </cell>
          <cell r="AN185">
            <v>1000</v>
          </cell>
          <cell r="AO185">
            <v>1000</v>
          </cell>
          <cell r="AP185">
            <v>1300</v>
          </cell>
          <cell r="AQ185">
            <v>1300</v>
          </cell>
          <cell r="AR185">
            <v>1300</v>
          </cell>
          <cell r="AS185">
            <v>1319.88</v>
          </cell>
        </row>
        <row r="186">
          <cell r="M186">
            <v>750</v>
          </cell>
          <cell r="N186">
            <v>750</v>
          </cell>
          <cell r="O186">
            <v>750</v>
          </cell>
          <cell r="P186">
            <v>750</v>
          </cell>
          <cell r="Q186">
            <v>750</v>
          </cell>
          <cell r="R186">
            <v>750</v>
          </cell>
          <cell r="S186">
            <v>750</v>
          </cell>
          <cell r="T186">
            <v>750</v>
          </cell>
          <cell r="U186">
            <v>750</v>
          </cell>
          <cell r="V186">
            <v>750</v>
          </cell>
          <cell r="W186">
            <v>800</v>
          </cell>
          <cell r="X186">
            <v>800</v>
          </cell>
          <cell r="Y186">
            <v>800</v>
          </cell>
          <cell r="Z186">
            <v>800</v>
          </cell>
          <cell r="AA186">
            <v>850</v>
          </cell>
          <cell r="AB186">
            <v>850</v>
          </cell>
          <cell r="AC186">
            <v>850</v>
          </cell>
          <cell r="AD186">
            <v>850</v>
          </cell>
          <cell r="AE186">
            <v>850</v>
          </cell>
          <cell r="AF186">
            <v>850</v>
          </cell>
          <cell r="AG186">
            <v>850</v>
          </cell>
          <cell r="AH186">
            <v>850</v>
          </cell>
          <cell r="AI186">
            <v>900</v>
          </cell>
          <cell r="AJ186">
            <v>900</v>
          </cell>
          <cell r="AK186">
            <v>900</v>
          </cell>
          <cell r="AL186">
            <v>900</v>
          </cell>
          <cell r="AM186">
            <v>900</v>
          </cell>
          <cell r="AN186">
            <v>1000</v>
          </cell>
          <cell r="AO186">
            <v>1000</v>
          </cell>
          <cell r="AP186">
            <v>1300</v>
          </cell>
          <cell r="AQ186">
            <v>1300</v>
          </cell>
          <cell r="AR186">
            <v>1300</v>
          </cell>
          <cell r="AS186">
            <v>1300</v>
          </cell>
        </row>
        <row r="188">
          <cell r="M188">
            <v>575</v>
          </cell>
          <cell r="N188">
            <v>575</v>
          </cell>
          <cell r="O188">
            <v>575</v>
          </cell>
          <cell r="P188">
            <v>575</v>
          </cell>
          <cell r="Q188">
            <v>575</v>
          </cell>
          <cell r="R188">
            <v>575</v>
          </cell>
          <cell r="S188">
            <v>575</v>
          </cell>
          <cell r="T188">
            <v>575</v>
          </cell>
          <cell r="U188">
            <v>575</v>
          </cell>
          <cell r="V188">
            <v>575</v>
          </cell>
          <cell r="W188">
            <v>664.36</v>
          </cell>
          <cell r="X188">
            <v>664.36</v>
          </cell>
          <cell r="Y188">
            <v>664.34</v>
          </cell>
          <cell r="Z188">
            <v>664.34</v>
          </cell>
          <cell r="AA188">
            <v>664.34</v>
          </cell>
          <cell r="AB188">
            <v>664.34</v>
          </cell>
          <cell r="AC188">
            <v>664.34</v>
          </cell>
          <cell r="AD188">
            <v>664.34</v>
          </cell>
          <cell r="AE188">
            <v>627.32000000000005</v>
          </cell>
          <cell r="AF188">
            <v>639.85</v>
          </cell>
          <cell r="AG188">
            <v>639.85</v>
          </cell>
          <cell r="AH188">
            <v>712.87</v>
          </cell>
          <cell r="AI188">
            <v>712.87</v>
          </cell>
          <cell r="AJ188">
            <v>712.84</v>
          </cell>
          <cell r="AK188">
            <v>712.84</v>
          </cell>
          <cell r="AL188">
            <v>719.43</v>
          </cell>
          <cell r="AM188">
            <v>757.64</v>
          </cell>
          <cell r="AN188">
            <v>757.64</v>
          </cell>
          <cell r="AO188">
            <v>757.64</v>
          </cell>
          <cell r="AP188">
            <v>780.34</v>
          </cell>
          <cell r="AQ188">
            <v>780.34</v>
          </cell>
          <cell r="AR188">
            <v>780.34</v>
          </cell>
          <cell r="AS188">
            <v>780.34</v>
          </cell>
        </row>
        <row r="189">
          <cell r="M189">
            <v>750</v>
          </cell>
          <cell r="N189">
            <v>750</v>
          </cell>
          <cell r="O189">
            <v>750</v>
          </cell>
          <cell r="P189">
            <v>750</v>
          </cell>
          <cell r="Q189">
            <v>750</v>
          </cell>
          <cell r="R189">
            <v>750</v>
          </cell>
          <cell r="S189">
            <v>750</v>
          </cell>
          <cell r="T189">
            <v>750</v>
          </cell>
          <cell r="U189">
            <v>750</v>
          </cell>
          <cell r="V189">
            <v>750</v>
          </cell>
          <cell r="W189">
            <v>800</v>
          </cell>
          <cell r="X189">
            <v>800</v>
          </cell>
          <cell r="Y189">
            <v>800</v>
          </cell>
          <cell r="Z189">
            <v>800</v>
          </cell>
          <cell r="AA189">
            <v>800</v>
          </cell>
          <cell r="AB189">
            <v>800</v>
          </cell>
          <cell r="AC189">
            <v>800</v>
          </cell>
          <cell r="AD189">
            <v>850</v>
          </cell>
          <cell r="AE189">
            <v>850</v>
          </cell>
          <cell r="AF189">
            <v>850</v>
          </cell>
          <cell r="AG189">
            <v>850</v>
          </cell>
          <cell r="AH189">
            <v>850</v>
          </cell>
          <cell r="AI189">
            <v>857.85</v>
          </cell>
          <cell r="AJ189">
            <v>857.82</v>
          </cell>
          <cell r="AK189">
            <v>857.82</v>
          </cell>
          <cell r="AL189">
            <v>857.82</v>
          </cell>
          <cell r="AM189">
            <v>857.82</v>
          </cell>
          <cell r="AN189">
            <v>857.82</v>
          </cell>
          <cell r="AO189">
            <v>928.19</v>
          </cell>
          <cell r="AP189">
            <v>928.19</v>
          </cell>
          <cell r="AQ189">
            <v>946.84</v>
          </cell>
          <cell r="AR189">
            <v>947.87</v>
          </cell>
          <cell r="AS189">
            <v>962.37</v>
          </cell>
        </row>
        <row r="190">
          <cell r="M190">
            <v>750</v>
          </cell>
          <cell r="N190">
            <v>750</v>
          </cell>
          <cell r="O190">
            <v>750</v>
          </cell>
          <cell r="P190">
            <v>750</v>
          </cell>
          <cell r="Q190">
            <v>750</v>
          </cell>
          <cell r="R190">
            <v>750</v>
          </cell>
          <cell r="S190">
            <v>750</v>
          </cell>
          <cell r="T190">
            <v>750</v>
          </cell>
          <cell r="U190">
            <v>750</v>
          </cell>
          <cell r="V190">
            <v>750</v>
          </cell>
          <cell r="W190">
            <v>800</v>
          </cell>
          <cell r="X190">
            <v>800</v>
          </cell>
          <cell r="Y190">
            <v>800</v>
          </cell>
          <cell r="Z190">
            <v>800</v>
          </cell>
          <cell r="AA190">
            <v>800</v>
          </cell>
          <cell r="AB190">
            <v>800</v>
          </cell>
          <cell r="AC190">
            <v>800</v>
          </cell>
          <cell r="AD190">
            <v>800</v>
          </cell>
          <cell r="AE190">
            <v>755.42</v>
          </cell>
          <cell r="AF190">
            <v>770.51</v>
          </cell>
          <cell r="AG190">
            <v>770.51</v>
          </cell>
          <cell r="AH190">
            <v>858.44</v>
          </cell>
          <cell r="AI190">
            <v>866.37</v>
          </cell>
          <cell r="AJ190">
            <v>866.34</v>
          </cell>
          <cell r="AK190">
            <v>866.34</v>
          </cell>
          <cell r="AL190">
            <v>866.34</v>
          </cell>
          <cell r="AM190">
            <v>866.34</v>
          </cell>
          <cell r="AN190">
            <v>866.34</v>
          </cell>
          <cell r="AO190">
            <v>937.41</v>
          </cell>
          <cell r="AP190">
            <v>937.41</v>
          </cell>
          <cell r="AQ190">
            <v>956.24</v>
          </cell>
          <cell r="AR190">
            <v>957.28</v>
          </cell>
          <cell r="AS190">
            <v>971.92</v>
          </cell>
        </row>
        <row r="191">
          <cell r="M191">
            <v>850</v>
          </cell>
          <cell r="N191">
            <v>850</v>
          </cell>
          <cell r="O191">
            <v>850</v>
          </cell>
          <cell r="P191">
            <v>850</v>
          </cell>
          <cell r="Q191">
            <v>850</v>
          </cell>
          <cell r="R191">
            <v>850</v>
          </cell>
          <cell r="S191">
            <v>850</v>
          </cell>
          <cell r="T191">
            <v>850</v>
          </cell>
          <cell r="U191">
            <v>850</v>
          </cell>
          <cell r="V191">
            <v>850</v>
          </cell>
          <cell r="W191">
            <v>900</v>
          </cell>
          <cell r="X191">
            <v>1000</v>
          </cell>
          <cell r="Y191">
            <v>1000</v>
          </cell>
          <cell r="Z191">
            <v>1000</v>
          </cell>
          <cell r="AA191">
            <v>1000</v>
          </cell>
          <cell r="AB191">
            <v>1000</v>
          </cell>
          <cell r="AC191">
            <v>1000</v>
          </cell>
          <cell r="AD191">
            <v>800</v>
          </cell>
          <cell r="AE191">
            <v>850</v>
          </cell>
          <cell r="AF191">
            <v>850</v>
          </cell>
          <cell r="AG191">
            <v>850</v>
          </cell>
          <cell r="AH191">
            <v>850</v>
          </cell>
          <cell r="AI191">
            <v>857.85</v>
          </cell>
          <cell r="AJ191">
            <v>857.82</v>
          </cell>
          <cell r="AK191">
            <v>857.82</v>
          </cell>
          <cell r="AL191">
            <v>857.82</v>
          </cell>
          <cell r="AM191">
            <v>857.82</v>
          </cell>
          <cell r="AN191">
            <v>857.82</v>
          </cell>
          <cell r="AO191">
            <v>928.19</v>
          </cell>
          <cell r="AP191">
            <v>928.19</v>
          </cell>
          <cell r="AQ191">
            <v>946.84</v>
          </cell>
          <cell r="AR191">
            <v>947.87</v>
          </cell>
          <cell r="AS191">
            <v>962.37</v>
          </cell>
        </row>
        <row r="192">
          <cell r="M192">
            <v>850</v>
          </cell>
          <cell r="N192">
            <v>850</v>
          </cell>
          <cell r="O192">
            <v>850</v>
          </cell>
          <cell r="P192">
            <v>850</v>
          </cell>
          <cell r="Q192">
            <v>850</v>
          </cell>
          <cell r="R192">
            <v>850</v>
          </cell>
          <cell r="S192">
            <v>850</v>
          </cell>
          <cell r="T192">
            <v>850</v>
          </cell>
          <cell r="U192">
            <v>850</v>
          </cell>
          <cell r="V192">
            <v>850</v>
          </cell>
          <cell r="W192">
            <v>982.1</v>
          </cell>
          <cell r="X192">
            <v>982.1</v>
          </cell>
          <cell r="Y192">
            <v>982.1</v>
          </cell>
          <cell r="Z192">
            <v>982.1</v>
          </cell>
          <cell r="AA192">
            <v>982.1</v>
          </cell>
          <cell r="AB192">
            <v>982.1</v>
          </cell>
          <cell r="AC192">
            <v>982.1</v>
          </cell>
          <cell r="AD192">
            <v>982.1</v>
          </cell>
          <cell r="AE192">
            <v>927.37</v>
          </cell>
          <cell r="AF192">
            <v>945.9</v>
          </cell>
          <cell r="AG192">
            <v>1200</v>
          </cell>
          <cell r="AH192">
            <v>1200</v>
          </cell>
          <cell r="AI192">
            <v>1200</v>
          </cell>
          <cell r="AJ192">
            <v>1199.96</v>
          </cell>
          <cell r="AK192">
            <v>1199.96</v>
          </cell>
          <cell r="AL192">
            <v>1211.05</v>
          </cell>
          <cell r="AM192">
            <v>1275.3699999999999</v>
          </cell>
          <cell r="AN192">
            <v>1275.3699999999999</v>
          </cell>
          <cell r="AO192">
            <v>1275.3699999999999</v>
          </cell>
          <cell r="AP192">
            <v>1313.59</v>
          </cell>
          <cell r="AQ192">
            <v>1313.59</v>
          </cell>
          <cell r="AR192">
            <v>1313.59</v>
          </cell>
          <cell r="AS192">
            <v>1313.59</v>
          </cell>
        </row>
        <row r="193">
          <cell r="M193">
            <v>875</v>
          </cell>
          <cell r="N193">
            <v>875</v>
          </cell>
          <cell r="O193">
            <v>875</v>
          </cell>
          <cell r="P193">
            <v>875</v>
          </cell>
          <cell r="Q193">
            <v>875</v>
          </cell>
          <cell r="R193">
            <v>875</v>
          </cell>
          <cell r="S193">
            <v>875</v>
          </cell>
          <cell r="T193">
            <v>875</v>
          </cell>
          <cell r="U193">
            <v>875</v>
          </cell>
          <cell r="V193">
            <v>875</v>
          </cell>
          <cell r="W193">
            <v>1300</v>
          </cell>
          <cell r="X193">
            <v>1400</v>
          </cell>
          <cell r="Y193">
            <v>1400</v>
          </cell>
          <cell r="Z193">
            <v>1400</v>
          </cell>
          <cell r="AA193">
            <v>1600</v>
          </cell>
          <cell r="AB193">
            <v>1600</v>
          </cell>
          <cell r="AC193">
            <v>1600</v>
          </cell>
          <cell r="AD193">
            <v>1400</v>
          </cell>
          <cell r="AE193">
            <v>1400</v>
          </cell>
          <cell r="AF193">
            <v>1400</v>
          </cell>
          <cell r="AG193">
            <v>1400</v>
          </cell>
          <cell r="AH193">
            <v>1400</v>
          </cell>
          <cell r="AI193">
            <v>1400</v>
          </cell>
          <cell r="AJ193">
            <v>1400</v>
          </cell>
          <cell r="AK193">
            <v>1400</v>
          </cell>
          <cell r="AL193">
            <v>1400</v>
          </cell>
          <cell r="AM193">
            <v>1400</v>
          </cell>
          <cell r="AN193">
            <v>1400</v>
          </cell>
          <cell r="AO193">
            <v>1400</v>
          </cell>
          <cell r="AP193">
            <v>1400</v>
          </cell>
          <cell r="AQ193">
            <v>1428.13</v>
          </cell>
          <cell r="AR193">
            <v>1429.68</v>
          </cell>
          <cell r="AS193">
            <v>1451.55</v>
          </cell>
        </row>
        <row r="194">
          <cell r="M194">
            <v>900</v>
          </cell>
          <cell r="N194">
            <v>900</v>
          </cell>
          <cell r="O194">
            <v>900</v>
          </cell>
          <cell r="P194">
            <v>900</v>
          </cell>
          <cell r="Q194">
            <v>900</v>
          </cell>
          <cell r="R194">
            <v>900</v>
          </cell>
          <cell r="S194">
            <v>900</v>
          </cell>
          <cell r="T194">
            <v>900</v>
          </cell>
          <cell r="U194">
            <v>900</v>
          </cell>
          <cell r="V194">
            <v>900</v>
          </cell>
          <cell r="W194">
            <v>1100</v>
          </cell>
          <cell r="X194">
            <v>1100</v>
          </cell>
          <cell r="Y194">
            <v>1300</v>
          </cell>
          <cell r="Z194">
            <v>1300</v>
          </cell>
          <cell r="AA194">
            <v>1300</v>
          </cell>
          <cell r="AB194">
            <v>1250</v>
          </cell>
          <cell r="AC194">
            <v>1250</v>
          </cell>
          <cell r="AD194">
            <v>1250</v>
          </cell>
          <cell r="AE194">
            <v>1250</v>
          </cell>
          <cell r="AF194">
            <v>1250</v>
          </cell>
          <cell r="AG194">
            <v>1375</v>
          </cell>
          <cell r="AH194">
            <v>1375</v>
          </cell>
          <cell r="AI194">
            <v>1350</v>
          </cell>
          <cell r="AJ194">
            <v>1350</v>
          </cell>
          <cell r="AK194">
            <v>1350</v>
          </cell>
          <cell r="AL194">
            <v>1350</v>
          </cell>
          <cell r="AM194">
            <v>1350</v>
          </cell>
          <cell r="AN194">
            <v>1550</v>
          </cell>
          <cell r="AO194">
            <v>1550</v>
          </cell>
          <cell r="AP194">
            <v>1550</v>
          </cell>
          <cell r="AQ194">
            <v>1550</v>
          </cell>
          <cell r="AR194">
            <v>1550</v>
          </cell>
          <cell r="AS194">
            <v>1550</v>
          </cell>
        </row>
        <row r="195">
          <cell r="M195">
            <v>950</v>
          </cell>
          <cell r="N195">
            <v>950</v>
          </cell>
          <cell r="O195">
            <v>950</v>
          </cell>
          <cell r="P195">
            <v>950</v>
          </cell>
          <cell r="Q195">
            <v>950</v>
          </cell>
          <cell r="R195">
            <v>950</v>
          </cell>
          <cell r="S195">
            <v>950</v>
          </cell>
          <cell r="T195">
            <v>950</v>
          </cell>
          <cell r="U195">
            <v>950</v>
          </cell>
          <cell r="V195">
            <v>950</v>
          </cell>
          <cell r="W195">
            <v>900</v>
          </cell>
          <cell r="X195">
            <v>900</v>
          </cell>
          <cell r="Y195">
            <v>900</v>
          </cell>
          <cell r="Z195">
            <v>900</v>
          </cell>
          <cell r="AA195">
            <v>950</v>
          </cell>
          <cell r="AB195">
            <v>950</v>
          </cell>
          <cell r="AC195">
            <v>950</v>
          </cell>
          <cell r="AD195">
            <v>1000</v>
          </cell>
          <cell r="AE195">
            <v>1000</v>
          </cell>
          <cell r="AF195">
            <v>1000</v>
          </cell>
          <cell r="AG195">
            <v>1000</v>
          </cell>
          <cell r="AH195">
            <v>1000</v>
          </cell>
          <cell r="AI195">
            <v>850</v>
          </cell>
          <cell r="AJ195">
            <v>849.97</v>
          </cell>
          <cell r="AK195">
            <v>849.97</v>
          </cell>
          <cell r="AL195">
            <v>849.97</v>
          </cell>
          <cell r="AM195">
            <v>849.97</v>
          </cell>
          <cell r="AN195">
            <v>849.97</v>
          </cell>
          <cell r="AO195">
            <v>919.69</v>
          </cell>
          <cell r="AP195">
            <v>919.69</v>
          </cell>
          <cell r="AQ195">
            <v>938.17</v>
          </cell>
          <cell r="AR195">
            <v>939.19</v>
          </cell>
          <cell r="AS195">
            <v>953.55</v>
          </cell>
        </row>
        <row r="196">
          <cell r="M196">
            <v>950</v>
          </cell>
          <cell r="N196">
            <v>950</v>
          </cell>
          <cell r="O196">
            <v>950</v>
          </cell>
          <cell r="P196">
            <v>950</v>
          </cell>
          <cell r="Q196">
            <v>950</v>
          </cell>
          <cell r="R196">
            <v>950</v>
          </cell>
          <cell r="S196">
            <v>950</v>
          </cell>
          <cell r="T196">
            <v>950</v>
          </cell>
          <cell r="U196">
            <v>950</v>
          </cell>
          <cell r="V196">
            <v>950</v>
          </cell>
          <cell r="W196">
            <v>1097.6500000000001</v>
          </cell>
          <cell r="X196">
            <v>1097.6500000000001</v>
          </cell>
          <cell r="Y196">
            <v>1097.6500000000001</v>
          </cell>
          <cell r="Z196">
            <v>1097.6500000000001</v>
          </cell>
          <cell r="AA196">
            <v>1097.6500000000001</v>
          </cell>
          <cell r="AB196">
            <v>1097.6500000000001</v>
          </cell>
          <cell r="AC196">
            <v>1097.6500000000001</v>
          </cell>
          <cell r="AD196">
            <v>1097.6500000000001</v>
          </cell>
          <cell r="AE196">
            <v>1036.48</v>
          </cell>
          <cell r="AF196">
            <v>1057.19</v>
          </cell>
          <cell r="AG196">
            <v>1300</v>
          </cell>
          <cell r="AH196">
            <v>1300</v>
          </cell>
          <cell r="AI196">
            <v>1300</v>
          </cell>
          <cell r="AJ196">
            <v>1299.95</v>
          </cell>
          <cell r="AK196">
            <v>1299.95</v>
          </cell>
          <cell r="AL196">
            <v>1311.96</v>
          </cell>
          <cell r="AM196">
            <v>1381.64</v>
          </cell>
          <cell r="AN196">
            <v>1381.64</v>
          </cell>
          <cell r="AO196">
            <v>1381.64</v>
          </cell>
          <cell r="AP196">
            <v>1423.04</v>
          </cell>
          <cell r="AQ196">
            <v>1423.04</v>
          </cell>
          <cell r="AR196">
            <v>1423.04</v>
          </cell>
          <cell r="AS196">
            <v>1423.04</v>
          </cell>
        </row>
        <row r="197">
          <cell r="M197">
            <v>1200</v>
          </cell>
          <cell r="N197">
            <v>1200</v>
          </cell>
          <cell r="O197">
            <v>1200</v>
          </cell>
          <cell r="P197">
            <v>1200</v>
          </cell>
          <cell r="Q197">
            <v>1200</v>
          </cell>
          <cell r="R197">
            <v>1200</v>
          </cell>
          <cell r="S197">
            <v>1200</v>
          </cell>
          <cell r="T197">
            <v>1200</v>
          </cell>
          <cell r="U197">
            <v>1200</v>
          </cell>
          <cell r="V197">
            <v>1200</v>
          </cell>
          <cell r="W197">
            <v>800</v>
          </cell>
          <cell r="X197">
            <v>900</v>
          </cell>
          <cell r="Y197">
            <v>900</v>
          </cell>
          <cell r="Z197">
            <v>900</v>
          </cell>
          <cell r="AA197">
            <v>900</v>
          </cell>
          <cell r="AB197">
            <v>900</v>
          </cell>
          <cell r="AC197">
            <v>900</v>
          </cell>
          <cell r="AD197">
            <v>900</v>
          </cell>
          <cell r="AE197">
            <v>900</v>
          </cell>
          <cell r="AF197">
            <v>917.98</v>
          </cell>
          <cell r="AG197">
            <v>917.98</v>
          </cell>
          <cell r="AH197">
            <v>1022.74</v>
          </cell>
          <cell r="AI197">
            <v>1032.18</v>
          </cell>
          <cell r="AJ197">
            <v>1032.1400000000001</v>
          </cell>
          <cell r="AK197">
            <v>1032.1400000000001</v>
          </cell>
          <cell r="AL197">
            <v>1032.1400000000001</v>
          </cell>
          <cell r="AM197">
            <v>1032.1400000000001</v>
          </cell>
          <cell r="AN197">
            <v>1032.1400000000001</v>
          </cell>
          <cell r="AO197">
            <v>1116.81</v>
          </cell>
          <cell r="AP197">
            <v>1116.81</v>
          </cell>
          <cell r="AQ197">
            <v>1139.25</v>
          </cell>
          <cell r="AR197">
            <v>1140.49</v>
          </cell>
          <cell r="AS197">
            <v>1157.93</v>
          </cell>
        </row>
        <row r="198">
          <cell r="M198">
            <v>1400</v>
          </cell>
          <cell r="N198">
            <v>1400</v>
          </cell>
          <cell r="O198">
            <v>1400</v>
          </cell>
          <cell r="P198">
            <v>1400</v>
          </cell>
          <cell r="Q198">
            <v>1400</v>
          </cell>
          <cell r="R198">
            <v>1400</v>
          </cell>
          <cell r="S198">
            <v>1400</v>
          </cell>
          <cell r="T198">
            <v>1400</v>
          </cell>
          <cell r="U198">
            <v>1400</v>
          </cell>
          <cell r="V198">
            <v>1400</v>
          </cell>
          <cell r="W198">
            <v>1425</v>
          </cell>
          <cell r="X198">
            <v>1400</v>
          </cell>
          <cell r="Y198">
            <v>1400</v>
          </cell>
          <cell r="Z198">
            <v>1400</v>
          </cell>
          <cell r="AA198">
            <v>1400</v>
          </cell>
          <cell r="AB198">
            <v>1400</v>
          </cell>
          <cell r="AC198">
            <v>1400</v>
          </cell>
          <cell r="AD198">
            <v>1400</v>
          </cell>
          <cell r="AE198">
            <v>1425</v>
          </cell>
          <cell r="AF198">
            <v>1425</v>
          </cell>
          <cell r="AG198">
            <v>1425</v>
          </cell>
          <cell r="AH198">
            <v>1425</v>
          </cell>
          <cell r="AI198">
            <v>1425</v>
          </cell>
          <cell r="AJ198">
            <v>1424.95</v>
          </cell>
          <cell r="AK198">
            <v>1424.95</v>
          </cell>
          <cell r="AL198">
            <v>1475</v>
          </cell>
          <cell r="AM198">
            <v>1475</v>
          </cell>
          <cell r="AN198">
            <v>1500</v>
          </cell>
          <cell r="AO198">
            <v>1000</v>
          </cell>
          <cell r="AP198">
            <v>1500</v>
          </cell>
          <cell r="AQ198">
            <v>1500</v>
          </cell>
          <cell r="AR198">
            <v>1500</v>
          </cell>
          <cell r="AS198">
            <v>1600</v>
          </cell>
        </row>
        <row r="199">
          <cell r="M199">
            <v>2000</v>
          </cell>
          <cell r="N199">
            <v>2000</v>
          </cell>
          <cell r="O199">
            <v>2000</v>
          </cell>
          <cell r="P199">
            <v>2000</v>
          </cell>
          <cell r="Q199">
            <v>2000</v>
          </cell>
          <cell r="R199">
            <v>2000</v>
          </cell>
          <cell r="S199">
            <v>2000</v>
          </cell>
          <cell r="T199">
            <v>2000</v>
          </cell>
          <cell r="U199">
            <v>2000</v>
          </cell>
          <cell r="V199">
            <v>2000</v>
          </cell>
          <cell r="W199">
            <v>2310.83</v>
          </cell>
          <cell r="X199">
            <v>2310.83</v>
          </cell>
          <cell r="Y199">
            <v>2310</v>
          </cell>
          <cell r="Z199">
            <v>2310</v>
          </cell>
          <cell r="AA199">
            <v>2310</v>
          </cell>
          <cell r="AB199">
            <v>2310</v>
          </cell>
          <cell r="AC199">
            <v>2310</v>
          </cell>
          <cell r="AD199">
            <v>2350.5700000000002</v>
          </cell>
          <cell r="AE199">
            <v>2219.58</v>
          </cell>
          <cell r="AF199">
            <v>2263.92</v>
          </cell>
          <cell r="AG199">
            <v>2263.92</v>
          </cell>
          <cell r="AH199">
            <v>2522.27</v>
          </cell>
          <cell r="AI199">
            <v>2545.56</v>
          </cell>
          <cell r="AJ199">
            <v>2545</v>
          </cell>
          <cell r="AK199">
            <v>2545</v>
          </cell>
          <cell r="AL199">
            <v>2545</v>
          </cell>
          <cell r="AM199">
            <v>3500</v>
          </cell>
          <cell r="AN199">
            <v>3500</v>
          </cell>
          <cell r="AO199">
            <v>3787.11</v>
          </cell>
          <cell r="AP199">
            <v>3900.59</v>
          </cell>
          <cell r="AQ199">
            <v>3900</v>
          </cell>
          <cell r="AR199">
            <v>3904.23</v>
          </cell>
          <cell r="AS199">
            <v>3904.23</v>
          </cell>
        </row>
        <row r="201">
          <cell r="M201">
            <v>800</v>
          </cell>
          <cell r="N201">
            <v>800</v>
          </cell>
          <cell r="O201">
            <v>800</v>
          </cell>
          <cell r="P201">
            <v>800</v>
          </cell>
          <cell r="Q201">
            <v>800</v>
          </cell>
          <cell r="R201">
            <v>800</v>
          </cell>
          <cell r="S201">
            <v>800</v>
          </cell>
          <cell r="T201">
            <v>800</v>
          </cell>
          <cell r="U201">
            <v>800</v>
          </cell>
          <cell r="V201">
            <v>800</v>
          </cell>
          <cell r="W201">
            <v>1300</v>
          </cell>
          <cell r="X201">
            <v>1300</v>
          </cell>
          <cell r="Y201">
            <v>1300</v>
          </cell>
          <cell r="Z201">
            <v>1300</v>
          </cell>
          <cell r="AA201">
            <v>1300</v>
          </cell>
          <cell r="AB201">
            <v>1300</v>
          </cell>
          <cell r="AC201">
            <v>1300</v>
          </cell>
          <cell r="AD201">
            <v>1300</v>
          </cell>
          <cell r="AE201">
            <v>1227.56</v>
          </cell>
          <cell r="AF201">
            <v>1252.08</v>
          </cell>
          <cell r="AG201">
            <v>1252.08</v>
          </cell>
          <cell r="AH201">
            <v>1394.96</v>
          </cell>
          <cell r="AI201">
            <v>1407.84</v>
          </cell>
          <cell r="AJ201">
            <v>1407.79</v>
          </cell>
          <cell r="AK201">
            <v>1407.79</v>
          </cell>
          <cell r="AL201">
            <v>1407.79</v>
          </cell>
          <cell r="AM201">
            <v>1407.79</v>
          </cell>
          <cell r="AN201">
            <v>1407.79</v>
          </cell>
          <cell r="AO201">
            <v>1523.27</v>
          </cell>
          <cell r="AP201">
            <v>1523.27</v>
          </cell>
          <cell r="AQ201">
            <v>1553.87</v>
          </cell>
          <cell r="AR201">
            <v>1555.55</v>
          </cell>
          <cell r="AS201">
            <v>1579.34</v>
          </cell>
        </row>
        <row r="202">
          <cell r="M202">
            <v>1300</v>
          </cell>
          <cell r="N202">
            <v>1300</v>
          </cell>
          <cell r="O202">
            <v>1300</v>
          </cell>
          <cell r="P202">
            <v>1300</v>
          </cell>
          <cell r="Q202">
            <v>1300</v>
          </cell>
          <cell r="R202">
            <v>1300</v>
          </cell>
          <cell r="S202">
            <v>1300</v>
          </cell>
          <cell r="T202">
            <v>1300</v>
          </cell>
          <cell r="U202">
            <v>1300</v>
          </cell>
          <cell r="V202">
            <v>1300</v>
          </cell>
          <cell r="W202">
            <v>1500</v>
          </cell>
          <cell r="X202">
            <v>1500</v>
          </cell>
          <cell r="Y202">
            <v>1500</v>
          </cell>
          <cell r="Z202">
            <v>1500</v>
          </cell>
          <cell r="AA202">
            <v>1500</v>
          </cell>
          <cell r="AB202">
            <v>1500</v>
          </cell>
          <cell r="AC202">
            <v>1500</v>
          </cell>
          <cell r="AD202">
            <v>1600</v>
          </cell>
          <cell r="AE202">
            <v>1600</v>
          </cell>
          <cell r="AF202">
            <v>1750</v>
          </cell>
          <cell r="AG202">
            <v>1750</v>
          </cell>
          <cell r="AH202">
            <v>1750</v>
          </cell>
          <cell r="AI202">
            <v>2200</v>
          </cell>
          <cell r="AJ202">
            <v>2200</v>
          </cell>
          <cell r="AK202">
            <v>2200</v>
          </cell>
          <cell r="AL202">
            <v>2200</v>
          </cell>
          <cell r="AM202">
            <v>2500</v>
          </cell>
          <cell r="AN202">
            <v>2500</v>
          </cell>
          <cell r="AO202">
            <v>2500</v>
          </cell>
          <cell r="AP202">
            <v>2574.91</v>
          </cell>
          <cell r="AQ202">
            <v>3200</v>
          </cell>
          <cell r="AR202">
            <v>3200</v>
          </cell>
          <cell r="AS202">
            <v>3200</v>
          </cell>
        </row>
        <row r="203">
          <cell r="M203">
            <v>1650</v>
          </cell>
          <cell r="N203">
            <v>1650</v>
          </cell>
          <cell r="O203">
            <v>1650</v>
          </cell>
          <cell r="P203">
            <v>1650</v>
          </cell>
          <cell r="Q203">
            <v>1650</v>
          </cell>
          <cell r="R203">
            <v>1650</v>
          </cell>
          <cell r="S203">
            <v>1650</v>
          </cell>
          <cell r="T203">
            <v>1650</v>
          </cell>
          <cell r="U203">
            <v>1650</v>
          </cell>
          <cell r="V203">
            <v>1650</v>
          </cell>
          <cell r="W203">
            <v>1800</v>
          </cell>
          <cell r="X203">
            <v>1800</v>
          </cell>
          <cell r="Y203">
            <v>1800</v>
          </cell>
          <cell r="Z203">
            <v>1800</v>
          </cell>
          <cell r="AA203">
            <v>1800</v>
          </cell>
          <cell r="AB203">
            <v>1800</v>
          </cell>
          <cell r="AC203">
            <v>1800</v>
          </cell>
          <cell r="AD203">
            <v>1831.61</v>
          </cell>
          <cell r="AE203">
            <v>1831</v>
          </cell>
          <cell r="AF203">
            <v>1831</v>
          </cell>
          <cell r="AG203">
            <v>1831</v>
          </cell>
          <cell r="AH203">
            <v>1831</v>
          </cell>
          <cell r="AI203">
            <v>1831</v>
          </cell>
          <cell r="AJ203">
            <v>1831</v>
          </cell>
          <cell r="AK203">
            <v>1831</v>
          </cell>
          <cell r="AL203">
            <v>1831</v>
          </cell>
          <cell r="AM203">
            <v>1831</v>
          </cell>
          <cell r="AN203">
            <v>1831</v>
          </cell>
          <cell r="AO203">
            <v>1600</v>
          </cell>
          <cell r="AP203">
            <v>1600</v>
          </cell>
          <cell r="AQ203">
            <v>1632.15</v>
          </cell>
          <cell r="AR203">
            <v>1633.92</v>
          </cell>
          <cell r="AS203">
            <v>1658.91</v>
          </cell>
        </row>
        <row r="204">
          <cell r="M204">
            <v>1000</v>
          </cell>
          <cell r="N204">
            <v>1000</v>
          </cell>
          <cell r="O204">
            <v>1000</v>
          </cell>
          <cell r="P204">
            <v>1000</v>
          </cell>
          <cell r="Q204">
            <v>1000</v>
          </cell>
          <cell r="R204">
            <v>1000</v>
          </cell>
          <cell r="S204">
            <v>1000</v>
          </cell>
          <cell r="T204">
            <v>1000</v>
          </cell>
          <cell r="U204">
            <v>1000</v>
          </cell>
          <cell r="V204">
            <v>1000</v>
          </cell>
          <cell r="W204">
            <v>2300</v>
          </cell>
          <cell r="X204">
            <v>1800</v>
          </cell>
          <cell r="Y204">
            <v>1800</v>
          </cell>
          <cell r="Z204">
            <v>1800</v>
          </cell>
          <cell r="AA204">
            <v>1900</v>
          </cell>
          <cell r="AB204">
            <v>1900</v>
          </cell>
          <cell r="AC204">
            <v>1900</v>
          </cell>
          <cell r="AD204">
            <v>1900</v>
          </cell>
          <cell r="AE204">
            <v>1700</v>
          </cell>
          <cell r="AF204">
            <v>1733.96</v>
          </cell>
          <cell r="AG204">
            <v>1733.96</v>
          </cell>
          <cell r="AH204">
            <v>1931.84</v>
          </cell>
          <cell r="AI204">
            <v>1931.84</v>
          </cell>
          <cell r="AJ204">
            <v>1931.77</v>
          </cell>
          <cell r="AK204">
            <v>1931.77</v>
          </cell>
          <cell r="AL204">
            <v>1949.62</v>
          </cell>
          <cell r="AM204">
            <v>2053.17</v>
          </cell>
          <cell r="AN204">
            <v>2053.17</v>
          </cell>
          <cell r="AO204">
            <v>2053.17</v>
          </cell>
          <cell r="AP204">
            <v>2114.69</v>
          </cell>
          <cell r="AQ204">
            <v>2114.69</v>
          </cell>
          <cell r="AR204">
            <v>2114.69</v>
          </cell>
          <cell r="AS204">
            <v>2114.69</v>
          </cell>
        </row>
        <row r="205">
          <cell r="M205">
            <v>1000</v>
          </cell>
          <cell r="N205">
            <v>1000</v>
          </cell>
          <cell r="O205">
            <v>1000</v>
          </cell>
          <cell r="P205">
            <v>1000</v>
          </cell>
          <cell r="Q205">
            <v>1000</v>
          </cell>
          <cell r="R205">
            <v>1000</v>
          </cell>
          <cell r="S205">
            <v>1000</v>
          </cell>
          <cell r="T205">
            <v>1000</v>
          </cell>
          <cell r="U205">
            <v>1000</v>
          </cell>
          <cell r="V205">
            <v>1000</v>
          </cell>
          <cell r="W205">
            <v>1200</v>
          </cell>
          <cell r="X205">
            <v>1200</v>
          </cell>
          <cell r="Y205">
            <v>1200</v>
          </cell>
          <cell r="Z205">
            <v>1200</v>
          </cell>
          <cell r="AA205">
            <v>1200</v>
          </cell>
          <cell r="AB205">
            <v>1200</v>
          </cell>
          <cell r="AC205">
            <v>1200</v>
          </cell>
          <cell r="AD205">
            <v>1300</v>
          </cell>
          <cell r="AE205">
            <v>1000</v>
          </cell>
          <cell r="AF205">
            <v>1000</v>
          </cell>
          <cell r="AG205">
            <v>1000</v>
          </cell>
          <cell r="AH205">
            <v>1114.1199999999999</v>
          </cell>
          <cell r="AI205">
            <v>1124.4100000000001</v>
          </cell>
          <cell r="AJ205">
            <v>1124.3699999999999</v>
          </cell>
          <cell r="AK205">
            <v>1124.3699999999999</v>
          </cell>
          <cell r="AL205">
            <v>1124.3699999999999</v>
          </cell>
          <cell r="AM205">
            <v>1124.3699999999999</v>
          </cell>
          <cell r="AN205">
            <v>1124.3699999999999</v>
          </cell>
          <cell r="AO205">
            <v>1216.5999999999999</v>
          </cell>
          <cell r="AP205">
            <v>1216.5999999999999</v>
          </cell>
          <cell r="AQ205">
            <v>1241.04</v>
          </cell>
          <cell r="AR205">
            <v>1242.3900000000001</v>
          </cell>
          <cell r="AS205">
            <v>1261.3900000000001</v>
          </cell>
        </row>
        <row r="206">
          <cell r="M206">
            <v>1000</v>
          </cell>
          <cell r="N206">
            <v>1000</v>
          </cell>
          <cell r="O206">
            <v>1000</v>
          </cell>
          <cell r="P206">
            <v>1000</v>
          </cell>
          <cell r="Q206">
            <v>1000</v>
          </cell>
          <cell r="R206">
            <v>1000</v>
          </cell>
          <cell r="S206">
            <v>1000</v>
          </cell>
          <cell r="T206">
            <v>1000</v>
          </cell>
          <cell r="U206">
            <v>1000</v>
          </cell>
          <cell r="V206">
            <v>1000</v>
          </cell>
          <cell r="W206">
            <v>1200</v>
          </cell>
          <cell r="X206">
            <v>1200</v>
          </cell>
          <cell r="Y206">
            <v>1200</v>
          </cell>
          <cell r="Z206">
            <v>1200</v>
          </cell>
          <cell r="AA206">
            <v>1250</v>
          </cell>
          <cell r="AB206">
            <v>1100</v>
          </cell>
          <cell r="AC206">
            <v>1100</v>
          </cell>
          <cell r="AD206">
            <v>1100</v>
          </cell>
          <cell r="AE206">
            <v>1100</v>
          </cell>
          <cell r="AF206">
            <v>1100</v>
          </cell>
          <cell r="AG206">
            <v>1300</v>
          </cell>
          <cell r="AH206">
            <v>1300</v>
          </cell>
          <cell r="AI206">
            <v>1400</v>
          </cell>
          <cell r="AJ206">
            <v>1400</v>
          </cell>
          <cell r="AK206">
            <v>1400</v>
          </cell>
          <cell r="AL206">
            <v>1400</v>
          </cell>
          <cell r="AM206">
            <v>1400</v>
          </cell>
          <cell r="AN206">
            <v>1650</v>
          </cell>
          <cell r="AO206">
            <v>1650</v>
          </cell>
          <cell r="AP206">
            <v>1650</v>
          </cell>
          <cell r="AQ206">
            <v>1650</v>
          </cell>
          <cell r="AR206">
            <v>1650</v>
          </cell>
          <cell r="AS206">
            <v>1650</v>
          </cell>
        </row>
        <row r="207">
          <cell r="M207">
            <v>1000</v>
          </cell>
          <cell r="N207">
            <v>1000</v>
          </cell>
          <cell r="O207">
            <v>1000</v>
          </cell>
          <cell r="P207">
            <v>1000</v>
          </cell>
          <cell r="Q207">
            <v>1000</v>
          </cell>
          <cell r="R207">
            <v>1000</v>
          </cell>
          <cell r="S207">
            <v>1000</v>
          </cell>
          <cell r="T207">
            <v>1000</v>
          </cell>
          <cell r="U207">
            <v>1000</v>
          </cell>
          <cell r="V207">
            <v>1000</v>
          </cell>
          <cell r="W207">
            <v>1155.42</v>
          </cell>
          <cell r="X207">
            <v>1155.42</v>
          </cell>
          <cell r="Y207">
            <v>1155.42</v>
          </cell>
          <cell r="Z207">
            <v>1155.42</v>
          </cell>
          <cell r="AA207">
            <v>1155.42</v>
          </cell>
          <cell r="AB207">
            <v>1155.42</v>
          </cell>
          <cell r="AC207">
            <v>1155.42</v>
          </cell>
          <cell r="AD207">
            <v>1155.42</v>
          </cell>
          <cell r="AE207">
            <v>1091.03</v>
          </cell>
          <cell r="AF207">
            <v>1112.83</v>
          </cell>
          <cell r="AG207">
            <v>1112.83</v>
          </cell>
          <cell r="AH207">
            <v>1239.82</v>
          </cell>
          <cell r="AI207">
            <v>1239.82</v>
          </cell>
          <cell r="AJ207">
            <v>1239.77</v>
          </cell>
          <cell r="AK207">
            <v>1239.77</v>
          </cell>
          <cell r="AL207">
            <v>1251.23</v>
          </cell>
          <cell r="AM207">
            <v>1317.68</v>
          </cell>
          <cell r="AN207">
            <v>1317.68</v>
          </cell>
          <cell r="AO207">
            <v>1317.68</v>
          </cell>
          <cell r="AP207">
            <v>1357.16</v>
          </cell>
          <cell r="AQ207">
            <v>1357.16</v>
          </cell>
          <cell r="AR207">
            <v>1357.16</v>
          </cell>
          <cell r="AS207">
            <v>1357.16</v>
          </cell>
        </row>
        <row r="208">
          <cell r="M208">
            <v>1100</v>
          </cell>
          <cell r="N208">
            <v>1100</v>
          </cell>
          <cell r="O208">
            <v>1100</v>
          </cell>
          <cell r="P208">
            <v>1100</v>
          </cell>
          <cell r="Q208">
            <v>1100</v>
          </cell>
          <cell r="R208">
            <v>1100</v>
          </cell>
          <cell r="S208">
            <v>1100</v>
          </cell>
          <cell r="T208">
            <v>1100</v>
          </cell>
          <cell r="U208">
            <v>1100</v>
          </cell>
          <cell r="V208">
            <v>1100</v>
          </cell>
          <cell r="W208">
            <v>1270.96</v>
          </cell>
          <cell r="X208">
            <v>1270.96</v>
          </cell>
          <cell r="Y208">
            <v>1270.96</v>
          </cell>
          <cell r="Z208">
            <v>1270.96</v>
          </cell>
          <cell r="AA208">
            <v>1900</v>
          </cell>
          <cell r="AB208">
            <v>1900</v>
          </cell>
          <cell r="AC208">
            <v>1900</v>
          </cell>
          <cell r="AD208">
            <v>1900</v>
          </cell>
          <cell r="AE208">
            <v>1400</v>
          </cell>
          <cell r="AF208">
            <v>1427.97</v>
          </cell>
          <cell r="AG208">
            <v>1427.97</v>
          </cell>
          <cell r="AH208">
            <v>1590.93</v>
          </cell>
          <cell r="AI208">
            <v>1590.93</v>
          </cell>
          <cell r="AJ208">
            <v>1590.87</v>
          </cell>
          <cell r="AK208">
            <v>1590.87</v>
          </cell>
          <cell r="AL208">
            <v>1605.57</v>
          </cell>
          <cell r="AM208">
            <v>1690.84</v>
          </cell>
          <cell r="AN208">
            <v>1690.84</v>
          </cell>
          <cell r="AO208">
            <v>1690.84</v>
          </cell>
          <cell r="AP208">
            <v>1741.51</v>
          </cell>
          <cell r="AQ208">
            <v>1741.51</v>
          </cell>
          <cell r="AR208">
            <v>1741.51</v>
          </cell>
          <cell r="AS208">
            <v>1741.51</v>
          </cell>
        </row>
        <row r="209">
          <cell r="M209">
            <v>1200</v>
          </cell>
          <cell r="N209">
            <v>1200</v>
          </cell>
          <cell r="O209">
            <v>1200</v>
          </cell>
          <cell r="P209">
            <v>1200</v>
          </cell>
          <cell r="Q209">
            <v>1200</v>
          </cell>
          <cell r="R209">
            <v>1200</v>
          </cell>
          <cell r="S209">
            <v>1200</v>
          </cell>
          <cell r="T209">
            <v>1200</v>
          </cell>
          <cell r="U209">
            <v>1200</v>
          </cell>
          <cell r="V209">
            <v>1200</v>
          </cell>
          <cell r="W209">
            <v>2100</v>
          </cell>
          <cell r="X209">
            <v>2100</v>
          </cell>
          <cell r="Y209">
            <v>2100</v>
          </cell>
          <cell r="Z209">
            <v>2100</v>
          </cell>
          <cell r="AA209">
            <v>2200</v>
          </cell>
          <cell r="AB209">
            <v>2200</v>
          </cell>
          <cell r="AC209">
            <v>2200</v>
          </cell>
          <cell r="AD209">
            <v>2200</v>
          </cell>
          <cell r="AE209">
            <v>2000</v>
          </cell>
          <cell r="AF209">
            <v>2000</v>
          </cell>
          <cell r="AG209">
            <v>2000</v>
          </cell>
          <cell r="AH209">
            <v>2000</v>
          </cell>
          <cell r="AI209">
            <v>2050</v>
          </cell>
          <cell r="AJ209">
            <v>2049.92</v>
          </cell>
          <cell r="AK209">
            <v>2049.92</v>
          </cell>
          <cell r="AL209">
            <v>2068.87</v>
          </cell>
          <cell r="AM209">
            <v>2178.75</v>
          </cell>
          <cell r="AN209">
            <v>2178.75</v>
          </cell>
          <cell r="AO209">
            <v>2178.75</v>
          </cell>
          <cell r="AP209">
            <v>2244.04</v>
          </cell>
          <cell r="AQ209">
            <v>2244.04</v>
          </cell>
          <cell r="AR209">
            <v>2244.04</v>
          </cell>
          <cell r="AS209">
            <v>2244</v>
          </cell>
        </row>
        <row r="210">
          <cell r="M210">
            <v>1200</v>
          </cell>
          <cell r="N210">
            <v>1200</v>
          </cell>
          <cell r="O210">
            <v>1200</v>
          </cell>
          <cell r="P210">
            <v>1200</v>
          </cell>
          <cell r="Q210">
            <v>1200</v>
          </cell>
          <cell r="R210">
            <v>1200</v>
          </cell>
          <cell r="S210">
            <v>1200</v>
          </cell>
          <cell r="T210">
            <v>1200</v>
          </cell>
          <cell r="U210">
            <v>1200</v>
          </cell>
          <cell r="V210">
            <v>1200</v>
          </cell>
          <cell r="W210">
            <v>1500</v>
          </cell>
          <cell r="X210">
            <v>1500</v>
          </cell>
          <cell r="Y210">
            <v>1500</v>
          </cell>
          <cell r="Z210">
            <v>1500</v>
          </cell>
          <cell r="AA210">
            <v>1800</v>
          </cell>
          <cell r="AB210">
            <v>1800</v>
          </cell>
          <cell r="AC210">
            <v>1800</v>
          </cell>
          <cell r="AD210">
            <v>1800</v>
          </cell>
          <cell r="AE210">
            <v>1700</v>
          </cell>
          <cell r="AF210">
            <v>1700</v>
          </cell>
          <cell r="AG210">
            <v>1700</v>
          </cell>
          <cell r="AH210">
            <v>1700</v>
          </cell>
          <cell r="AI210">
            <v>1700</v>
          </cell>
          <cell r="AJ210">
            <v>1699.94</v>
          </cell>
          <cell r="AK210">
            <v>1699.94</v>
          </cell>
          <cell r="AL210">
            <v>1800</v>
          </cell>
          <cell r="AM210">
            <v>1800</v>
          </cell>
          <cell r="AN210">
            <v>2500</v>
          </cell>
          <cell r="AO210">
            <v>2500</v>
          </cell>
          <cell r="AP210">
            <v>2500</v>
          </cell>
          <cell r="AQ210">
            <v>2500</v>
          </cell>
          <cell r="AR210">
            <v>2500</v>
          </cell>
          <cell r="AS210">
            <v>2600</v>
          </cell>
        </row>
        <row r="211">
          <cell r="M211">
            <v>1300</v>
          </cell>
          <cell r="N211">
            <v>1300</v>
          </cell>
          <cell r="O211">
            <v>1300</v>
          </cell>
          <cell r="P211">
            <v>1300</v>
          </cell>
          <cell r="Q211">
            <v>1300</v>
          </cell>
          <cell r="R211">
            <v>1300</v>
          </cell>
          <cell r="S211">
            <v>1300</v>
          </cell>
          <cell r="T211">
            <v>1300</v>
          </cell>
          <cell r="U211">
            <v>1300</v>
          </cell>
          <cell r="V211">
            <v>1300</v>
          </cell>
          <cell r="W211">
            <v>1300</v>
          </cell>
          <cell r="X211">
            <v>1300</v>
          </cell>
          <cell r="Y211">
            <v>1300</v>
          </cell>
          <cell r="Z211">
            <v>1300</v>
          </cell>
          <cell r="AA211">
            <v>1300</v>
          </cell>
          <cell r="AB211">
            <v>1300</v>
          </cell>
          <cell r="AC211">
            <v>1300</v>
          </cell>
          <cell r="AD211">
            <v>1300</v>
          </cell>
          <cell r="AE211">
            <v>1227.56</v>
          </cell>
          <cell r="AF211">
            <v>1252.08</v>
          </cell>
          <cell r="AG211">
            <v>1252.08</v>
          </cell>
          <cell r="AH211">
            <v>1394.96</v>
          </cell>
          <cell r="AI211">
            <v>1407.84</v>
          </cell>
          <cell r="AJ211">
            <v>1407.79</v>
          </cell>
          <cell r="AK211">
            <v>1407.79</v>
          </cell>
          <cell r="AL211">
            <v>1407.79</v>
          </cell>
          <cell r="AM211">
            <v>1407.79</v>
          </cell>
          <cell r="AN211">
            <v>1407.79</v>
          </cell>
          <cell r="AO211">
            <v>1523.27</v>
          </cell>
          <cell r="AP211">
            <v>1523.27</v>
          </cell>
          <cell r="AQ211">
            <v>1553.87</v>
          </cell>
          <cell r="AR211">
            <v>1555.55</v>
          </cell>
          <cell r="AS211">
            <v>1579.34</v>
          </cell>
        </row>
        <row r="212">
          <cell r="M212">
            <v>1550</v>
          </cell>
          <cell r="N212">
            <v>1550</v>
          </cell>
          <cell r="O212">
            <v>1550</v>
          </cell>
          <cell r="P212">
            <v>1550</v>
          </cell>
          <cell r="Q212">
            <v>1550</v>
          </cell>
          <cell r="R212">
            <v>1550</v>
          </cell>
          <cell r="S212">
            <v>1550</v>
          </cell>
          <cell r="T212">
            <v>1550</v>
          </cell>
          <cell r="U212">
            <v>1550</v>
          </cell>
          <cell r="V212">
            <v>1550</v>
          </cell>
          <cell r="W212">
            <v>1550</v>
          </cell>
          <cell r="X212">
            <v>1550</v>
          </cell>
          <cell r="Y212">
            <v>1550</v>
          </cell>
          <cell r="Z212">
            <v>1550</v>
          </cell>
          <cell r="AA212">
            <v>2200</v>
          </cell>
          <cell r="AB212">
            <v>2200</v>
          </cell>
          <cell r="AC212">
            <v>2200</v>
          </cell>
          <cell r="AD212">
            <v>2200</v>
          </cell>
          <cell r="AE212">
            <v>2200</v>
          </cell>
          <cell r="AF212">
            <v>2200</v>
          </cell>
          <cell r="AG212">
            <v>2200</v>
          </cell>
          <cell r="AH212">
            <v>2451.06</v>
          </cell>
          <cell r="AI212">
            <v>2451.06</v>
          </cell>
          <cell r="AJ212">
            <v>2450.9699999999998</v>
          </cell>
          <cell r="AK212">
            <v>2450.9699999999998</v>
          </cell>
          <cell r="AL212">
            <v>2473.62</v>
          </cell>
          <cell r="AM212">
            <v>2605</v>
          </cell>
          <cell r="AN212">
            <v>2605</v>
          </cell>
          <cell r="AO212">
            <v>2605</v>
          </cell>
          <cell r="AP212">
            <v>2683.06</v>
          </cell>
          <cell r="AQ212">
            <v>2683.06</v>
          </cell>
          <cell r="AR212">
            <v>2683.06</v>
          </cell>
          <cell r="AS212">
            <v>2683.06</v>
          </cell>
        </row>
        <row r="213">
          <cell r="M213">
            <v>1750</v>
          </cell>
          <cell r="N213">
            <v>1750</v>
          </cell>
          <cell r="O213">
            <v>1750</v>
          </cell>
          <cell r="P213">
            <v>1750</v>
          </cell>
          <cell r="Q213">
            <v>1750</v>
          </cell>
          <cell r="R213">
            <v>1750</v>
          </cell>
          <cell r="S213">
            <v>1750</v>
          </cell>
          <cell r="T213">
            <v>1750</v>
          </cell>
          <cell r="U213">
            <v>1750</v>
          </cell>
          <cell r="V213">
            <v>1750</v>
          </cell>
          <cell r="W213">
            <v>1950</v>
          </cell>
          <cell r="X213">
            <v>1800</v>
          </cell>
          <cell r="Y213">
            <v>1800</v>
          </cell>
          <cell r="Z213">
            <v>1800</v>
          </cell>
          <cell r="AA213">
            <v>2200</v>
          </cell>
          <cell r="AB213">
            <v>2200</v>
          </cell>
          <cell r="AC213">
            <v>2200</v>
          </cell>
          <cell r="AD213">
            <v>2200</v>
          </cell>
          <cell r="AE213">
            <v>2000</v>
          </cell>
          <cell r="AF213">
            <v>2000</v>
          </cell>
          <cell r="AG213">
            <v>2100</v>
          </cell>
          <cell r="AH213">
            <v>2100</v>
          </cell>
          <cell r="AI213">
            <v>2100</v>
          </cell>
          <cell r="AJ213">
            <v>2099.92</v>
          </cell>
          <cell r="AK213">
            <v>2099.92</v>
          </cell>
          <cell r="AL213">
            <v>2119.33</v>
          </cell>
          <cell r="AM213">
            <v>2231.89</v>
          </cell>
          <cell r="AN213">
            <v>2231.89</v>
          </cell>
          <cell r="AO213">
            <v>2231.89</v>
          </cell>
          <cell r="AP213">
            <v>2298.77</v>
          </cell>
          <cell r="AQ213">
            <v>2298.77</v>
          </cell>
          <cell r="AR213">
            <v>2298.77</v>
          </cell>
          <cell r="AS213">
            <v>2298.77</v>
          </cell>
        </row>
        <row r="214">
          <cell r="M214">
            <v>1900</v>
          </cell>
          <cell r="N214">
            <v>1900</v>
          </cell>
          <cell r="O214">
            <v>1900</v>
          </cell>
          <cell r="P214">
            <v>1900</v>
          </cell>
          <cell r="Q214">
            <v>1900</v>
          </cell>
          <cell r="R214">
            <v>1900</v>
          </cell>
          <cell r="S214">
            <v>1900</v>
          </cell>
          <cell r="T214">
            <v>1900</v>
          </cell>
          <cell r="U214">
            <v>1900</v>
          </cell>
          <cell r="V214">
            <v>1900</v>
          </cell>
          <cell r="W214">
            <v>2400</v>
          </cell>
          <cell r="X214">
            <v>2400</v>
          </cell>
          <cell r="Y214">
            <v>2400</v>
          </cell>
          <cell r="Z214">
            <v>2400</v>
          </cell>
          <cell r="AA214">
            <v>2800</v>
          </cell>
          <cell r="AB214">
            <v>2800</v>
          </cell>
          <cell r="AC214">
            <v>2800</v>
          </cell>
          <cell r="AD214">
            <v>2800</v>
          </cell>
          <cell r="AE214">
            <v>2550</v>
          </cell>
          <cell r="AF214">
            <v>3500</v>
          </cell>
          <cell r="AG214">
            <v>3500</v>
          </cell>
          <cell r="AH214">
            <v>3500</v>
          </cell>
          <cell r="AI214">
            <v>3500</v>
          </cell>
          <cell r="AJ214">
            <v>3499.87</v>
          </cell>
          <cell r="AK214">
            <v>3499.87</v>
          </cell>
          <cell r="AL214">
            <v>3600</v>
          </cell>
          <cell r="AM214">
            <v>3600</v>
          </cell>
          <cell r="AN214">
            <v>3600</v>
          </cell>
          <cell r="AO214">
            <v>3750</v>
          </cell>
          <cell r="AP214">
            <v>3750</v>
          </cell>
          <cell r="AQ214">
            <v>3750</v>
          </cell>
          <cell r="AR214">
            <v>3750</v>
          </cell>
          <cell r="AS214">
            <v>3900</v>
          </cell>
        </row>
        <row r="215">
          <cell r="M215">
            <v>2000</v>
          </cell>
          <cell r="N215">
            <v>2000</v>
          </cell>
          <cell r="O215">
            <v>2000</v>
          </cell>
          <cell r="P215">
            <v>2000</v>
          </cell>
          <cell r="Q215">
            <v>2000</v>
          </cell>
          <cell r="R215">
            <v>2000</v>
          </cell>
          <cell r="S215">
            <v>2000</v>
          </cell>
          <cell r="T215">
            <v>2000</v>
          </cell>
          <cell r="U215">
            <v>2000</v>
          </cell>
          <cell r="V215">
            <v>2000</v>
          </cell>
          <cell r="W215">
            <v>2500</v>
          </cell>
          <cell r="X215">
            <v>2500</v>
          </cell>
          <cell r="Y215">
            <v>2500</v>
          </cell>
          <cell r="Z215">
            <v>2500</v>
          </cell>
          <cell r="AA215">
            <v>2800</v>
          </cell>
          <cell r="AB215">
            <v>2800</v>
          </cell>
          <cell r="AC215">
            <v>2800</v>
          </cell>
          <cell r="AD215">
            <v>2800</v>
          </cell>
          <cell r="AE215">
            <v>2500</v>
          </cell>
          <cell r="AF215">
            <v>2500</v>
          </cell>
          <cell r="AG215">
            <v>2500</v>
          </cell>
          <cell r="AH215">
            <v>2500</v>
          </cell>
          <cell r="AI215">
            <v>2500</v>
          </cell>
          <cell r="AJ215">
            <v>2499.91</v>
          </cell>
          <cell r="AK215">
            <v>2499.91</v>
          </cell>
          <cell r="AL215">
            <v>2550</v>
          </cell>
          <cell r="AM215">
            <v>2650</v>
          </cell>
          <cell r="AN215">
            <v>2650</v>
          </cell>
          <cell r="AO215">
            <v>2650</v>
          </cell>
          <cell r="AP215">
            <v>2500</v>
          </cell>
          <cell r="AQ215">
            <v>2500</v>
          </cell>
          <cell r="AR215">
            <v>2500</v>
          </cell>
          <cell r="AS215">
            <v>3400</v>
          </cell>
        </row>
        <row r="217">
          <cell r="M217">
            <v>1300</v>
          </cell>
          <cell r="N217">
            <v>1300</v>
          </cell>
          <cell r="O217">
            <v>1300</v>
          </cell>
          <cell r="P217">
            <v>1300</v>
          </cell>
          <cell r="Q217">
            <v>1300</v>
          </cell>
          <cell r="R217">
            <v>1300</v>
          </cell>
          <cell r="S217">
            <v>1300</v>
          </cell>
          <cell r="T217">
            <v>1300</v>
          </cell>
          <cell r="U217">
            <v>1300</v>
          </cell>
          <cell r="V217">
            <v>1300</v>
          </cell>
          <cell r="W217">
            <v>1300</v>
          </cell>
          <cell r="X217">
            <v>1300</v>
          </cell>
          <cell r="Y217">
            <v>1300</v>
          </cell>
          <cell r="Z217">
            <v>1300</v>
          </cell>
          <cell r="AA217">
            <v>1300</v>
          </cell>
          <cell r="AB217">
            <v>1300</v>
          </cell>
          <cell r="AC217">
            <v>1300</v>
          </cell>
          <cell r="AD217">
            <v>1300</v>
          </cell>
          <cell r="AE217">
            <v>1227.56</v>
          </cell>
          <cell r="AF217">
            <v>1227.56</v>
          </cell>
          <cell r="AG217">
            <v>1800</v>
          </cell>
          <cell r="AH217">
            <v>1800</v>
          </cell>
          <cell r="AI217">
            <v>1800</v>
          </cell>
          <cell r="AJ217">
            <v>1800</v>
          </cell>
          <cell r="AK217">
            <v>1800</v>
          </cell>
          <cell r="AL217">
            <v>1800</v>
          </cell>
          <cell r="AM217">
            <v>1800</v>
          </cell>
          <cell r="AN217">
            <v>1800</v>
          </cell>
          <cell r="AO217">
            <v>1900</v>
          </cell>
          <cell r="AP217">
            <v>1956.93</v>
          </cell>
          <cell r="AQ217">
            <v>2500</v>
          </cell>
          <cell r="AR217">
            <v>2500</v>
          </cell>
          <cell r="AS217">
            <v>2500</v>
          </cell>
        </row>
        <row r="218">
          <cell r="M218">
            <v>3690</v>
          </cell>
          <cell r="N218">
            <v>3690</v>
          </cell>
          <cell r="O218">
            <v>3690</v>
          </cell>
          <cell r="P218">
            <v>3690</v>
          </cell>
          <cell r="Q218">
            <v>3690</v>
          </cell>
          <cell r="R218">
            <v>3690</v>
          </cell>
          <cell r="S218">
            <v>3690</v>
          </cell>
          <cell r="T218">
            <v>3690</v>
          </cell>
          <cell r="U218">
            <v>3690</v>
          </cell>
          <cell r="V218">
            <v>3690</v>
          </cell>
          <cell r="W218">
            <v>3690</v>
          </cell>
          <cell r="X218">
            <v>3690</v>
          </cell>
          <cell r="Y218">
            <v>3690</v>
          </cell>
          <cell r="Z218">
            <v>3690</v>
          </cell>
          <cell r="AA218">
            <v>3690</v>
          </cell>
          <cell r="AB218">
            <v>3690</v>
          </cell>
          <cell r="AC218">
            <v>3690</v>
          </cell>
          <cell r="AD218">
            <v>2500</v>
          </cell>
          <cell r="AE218">
            <v>2360.69</v>
          </cell>
          <cell r="AF218">
            <v>2360</v>
          </cell>
          <cell r="AG218">
            <v>2360</v>
          </cell>
          <cell r="AH218">
            <v>3780</v>
          </cell>
          <cell r="AI218">
            <v>3780</v>
          </cell>
          <cell r="AJ218">
            <v>3780</v>
          </cell>
          <cell r="AK218">
            <v>3780</v>
          </cell>
          <cell r="AL218">
            <v>3780</v>
          </cell>
          <cell r="AM218">
            <v>4620</v>
          </cell>
          <cell r="AN218">
            <v>4620</v>
          </cell>
          <cell r="AO218">
            <v>4620</v>
          </cell>
          <cell r="AP218">
            <v>4758.4399999999996</v>
          </cell>
          <cell r="AQ218">
            <v>4854.04</v>
          </cell>
          <cell r="AR218">
            <v>4854.04</v>
          </cell>
          <cell r="AS218">
            <v>4854.04</v>
          </cell>
        </row>
        <row r="219">
          <cell r="M219">
            <v>1500</v>
          </cell>
          <cell r="N219">
            <v>1500</v>
          </cell>
          <cell r="O219">
            <v>1600</v>
          </cell>
          <cell r="P219">
            <v>1600</v>
          </cell>
          <cell r="Q219">
            <v>1600</v>
          </cell>
          <cell r="R219">
            <v>1600</v>
          </cell>
          <cell r="S219">
            <v>1600</v>
          </cell>
          <cell r="T219">
            <v>1600</v>
          </cell>
          <cell r="U219">
            <v>1600</v>
          </cell>
          <cell r="V219">
            <v>1600</v>
          </cell>
          <cell r="W219">
            <v>2600</v>
          </cell>
          <cell r="X219">
            <v>2600</v>
          </cell>
          <cell r="Y219">
            <v>2600</v>
          </cell>
          <cell r="Z219">
            <v>2600</v>
          </cell>
          <cell r="AA219">
            <v>2700</v>
          </cell>
          <cell r="AB219">
            <v>2700</v>
          </cell>
          <cell r="AC219">
            <v>2700</v>
          </cell>
          <cell r="AD219">
            <v>2500</v>
          </cell>
          <cell r="AE219">
            <v>2500</v>
          </cell>
          <cell r="AF219">
            <v>2500</v>
          </cell>
          <cell r="AG219">
            <v>3000</v>
          </cell>
          <cell r="AH219">
            <v>3000</v>
          </cell>
          <cell r="AI219">
            <v>3000</v>
          </cell>
          <cell r="AJ219">
            <v>3000</v>
          </cell>
          <cell r="AK219">
            <v>3000</v>
          </cell>
          <cell r="AL219">
            <v>3000</v>
          </cell>
          <cell r="AM219">
            <v>3000</v>
          </cell>
          <cell r="AN219">
            <v>3000</v>
          </cell>
          <cell r="AO219">
            <v>3000</v>
          </cell>
          <cell r="AP219">
            <v>3000</v>
          </cell>
          <cell r="AQ219">
            <v>3060.27</v>
          </cell>
          <cell r="AR219">
            <v>3063.59</v>
          </cell>
          <cell r="AS219">
            <v>3110.45</v>
          </cell>
        </row>
        <row r="220">
          <cell r="M220">
            <v>1200</v>
          </cell>
          <cell r="N220">
            <v>1200</v>
          </cell>
          <cell r="O220">
            <v>1200</v>
          </cell>
          <cell r="P220">
            <v>1200</v>
          </cell>
          <cell r="Q220">
            <v>1200</v>
          </cell>
          <cell r="R220">
            <v>1200</v>
          </cell>
          <cell r="S220">
            <v>1200</v>
          </cell>
          <cell r="T220">
            <v>1200</v>
          </cell>
          <cell r="U220">
            <v>1200</v>
          </cell>
          <cell r="V220">
            <v>1200</v>
          </cell>
          <cell r="W220">
            <v>1350</v>
          </cell>
          <cell r="X220">
            <v>1500</v>
          </cell>
          <cell r="Y220">
            <v>1500</v>
          </cell>
          <cell r="Z220">
            <v>1500</v>
          </cell>
          <cell r="AA220">
            <v>1500</v>
          </cell>
          <cell r="AB220">
            <v>1600</v>
          </cell>
          <cell r="AC220">
            <v>1600</v>
          </cell>
          <cell r="AD220">
            <v>1600</v>
          </cell>
          <cell r="AE220">
            <v>1600</v>
          </cell>
          <cell r="AF220">
            <v>1600</v>
          </cell>
          <cell r="AG220">
            <v>1800</v>
          </cell>
          <cell r="AH220">
            <v>1800</v>
          </cell>
          <cell r="AI220">
            <v>1800</v>
          </cell>
          <cell r="AJ220">
            <v>1800</v>
          </cell>
          <cell r="AK220">
            <v>1800</v>
          </cell>
          <cell r="AL220">
            <v>1800</v>
          </cell>
          <cell r="AM220">
            <v>1800</v>
          </cell>
          <cell r="AN220">
            <v>2000</v>
          </cell>
          <cell r="AO220">
            <v>2000</v>
          </cell>
          <cell r="AP220">
            <v>2000</v>
          </cell>
          <cell r="AQ220">
            <v>2000</v>
          </cell>
          <cell r="AR220">
            <v>2200</v>
          </cell>
          <cell r="AS220">
            <v>2200</v>
          </cell>
        </row>
        <row r="221">
          <cell r="M221">
            <v>1500</v>
          </cell>
          <cell r="N221">
            <v>1800</v>
          </cell>
          <cell r="O221">
            <v>1800</v>
          </cell>
          <cell r="P221">
            <v>1800</v>
          </cell>
          <cell r="Q221">
            <v>1800</v>
          </cell>
          <cell r="R221">
            <v>1800</v>
          </cell>
          <cell r="S221">
            <v>1800</v>
          </cell>
          <cell r="T221">
            <v>1800</v>
          </cell>
          <cell r="U221">
            <v>1800</v>
          </cell>
          <cell r="V221">
            <v>1800</v>
          </cell>
          <cell r="W221">
            <v>2100</v>
          </cell>
          <cell r="X221">
            <v>2100</v>
          </cell>
          <cell r="Y221">
            <v>2100</v>
          </cell>
          <cell r="Z221">
            <v>2100</v>
          </cell>
          <cell r="AA221">
            <v>2100</v>
          </cell>
          <cell r="AB221">
            <v>2100</v>
          </cell>
          <cell r="AC221">
            <v>2100</v>
          </cell>
          <cell r="AD221">
            <v>2600</v>
          </cell>
          <cell r="AE221">
            <v>2455.12</v>
          </cell>
          <cell r="AF221">
            <v>2200</v>
          </cell>
          <cell r="AG221">
            <v>2200</v>
          </cell>
          <cell r="AH221">
            <v>2200</v>
          </cell>
          <cell r="AI221">
            <v>2500</v>
          </cell>
          <cell r="AJ221">
            <v>2500</v>
          </cell>
          <cell r="AK221">
            <v>2800</v>
          </cell>
          <cell r="AL221">
            <v>2800</v>
          </cell>
          <cell r="AM221">
            <v>2800</v>
          </cell>
          <cell r="AN221">
            <v>2800</v>
          </cell>
          <cell r="AO221">
            <v>3000</v>
          </cell>
          <cell r="AP221">
            <v>3089.89</v>
          </cell>
          <cell r="AQ221">
            <v>3500</v>
          </cell>
          <cell r="AR221">
            <v>3500</v>
          </cell>
          <cell r="AS221">
            <v>3553.53</v>
          </cell>
        </row>
        <row r="223">
          <cell r="M223">
            <v>550</v>
          </cell>
          <cell r="N223">
            <v>550</v>
          </cell>
          <cell r="O223">
            <v>550</v>
          </cell>
          <cell r="P223">
            <v>550</v>
          </cell>
          <cell r="Q223">
            <v>550</v>
          </cell>
          <cell r="R223">
            <v>550</v>
          </cell>
          <cell r="S223">
            <v>550</v>
          </cell>
          <cell r="T223">
            <v>550</v>
          </cell>
          <cell r="U223">
            <v>550</v>
          </cell>
          <cell r="V223">
            <v>550</v>
          </cell>
          <cell r="W223">
            <v>550</v>
          </cell>
          <cell r="X223">
            <v>550</v>
          </cell>
          <cell r="Y223">
            <v>550</v>
          </cell>
          <cell r="Z223">
            <v>550</v>
          </cell>
          <cell r="AA223">
            <v>550</v>
          </cell>
          <cell r="AB223">
            <v>550</v>
          </cell>
          <cell r="AC223">
            <v>550</v>
          </cell>
          <cell r="AD223">
            <v>800</v>
          </cell>
          <cell r="AE223">
            <v>755.42</v>
          </cell>
          <cell r="AF223">
            <v>755</v>
          </cell>
          <cell r="AG223">
            <v>755</v>
          </cell>
          <cell r="AH223">
            <v>841.16</v>
          </cell>
          <cell r="AI223">
            <v>841.16</v>
          </cell>
          <cell r="AJ223">
            <v>841.16</v>
          </cell>
          <cell r="AK223">
            <v>841.16</v>
          </cell>
          <cell r="AL223">
            <v>841</v>
          </cell>
          <cell r="AM223">
            <v>841</v>
          </cell>
          <cell r="AN223">
            <v>841</v>
          </cell>
          <cell r="AO223">
            <v>841</v>
          </cell>
          <cell r="AP223">
            <v>866.2</v>
          </cell>
          <cell r="AQ223">
            <v>883.6</v>
          </cell>
          <cell r="AR223">
            <v>883.6</v>
          </cell>
          <cell r="AS223">
            <v>883.6</v>
          </cell>
        </row>
        <row r="224">
          <cell r="M224">
            <v>975</v>
          </cell>
          <cell r="N224">
            <v>975</v>
          </cell>
          <cell r="O224">
            <v>975</v>
          </cell>
          <cell r="P224">
            <v>975</v>
          </cell>
          <cell r="Q224">
            <v>975</v>
          </cell>
          <cell r="R224">
            <v>975</v>
          </cell>
          <cell r="S224">
            <v>975</v>
          </cell>
          <cell r="T224">
            <v>975</v>
          </cell>
          <cell r="U224">
            <v>975</v>
          </cell>
          <cell r="V224">
            <v>975</v>
          </cell>
          <cell r="W224">
            <v>1200</v>
          </cell>
          <cell r="X224">
            <v>1200</v>
          </cell>
          <cell r="Y224">
            <v>1250</v>
          </cell>
          <cell r="Z224">
            <v>1250</v>
          </cell>
          <cell r="AA224">
            <v>1250</v>
          </cell>
          <cell r="AB224">
            <v>1250</v>
          </cell>
          <cell r="AC224">
            <v>1250</v>
          </cell>
          <cell r="AD224">
            <v>1250</v>
          </cell>
          <cell r="AE224">
            <v>1180.3399999999999</v>
          </cell>
          <cell r="AF224">
            <v>1180.3399999999999</v>
          </cell>
          <cell r="AG224">
            <v>1180.3399999999999</v>
          </cell>
          <cell r="AH224">
            <v>1315.04</v>
          </cell>
          <cell r="AI224">
            <v>1315.04</v>
          </cell>
          <cell r="AJ224">
            <v>1315.04</v>
          </cell>
          <cell r="AK224">
            <v>2000</v>
          </cell>
          <cell r="AL224">
            <v>2000</v>
          </cell>
          <cell r="AM224">
            <v>2000</v>
          </cell>
          <cell r="AN224">
            <v>2000</v>
          </cell>
          <cell r="AO224">
            <v>2300</v>
          </cell>
          <cell r="AP224">
            <v>2300</v>
          </cell>
          <cell r="AQ224">
            <v>2346.21</v>
          </cell>
          <cell r="AR224">
            <v>2348.75</v>
          </cell>
          <cell r="AS224">
            <v>2348.75</v>
          </cell>
        </row>
        <row r="225">
          <cell r="M225">
            <v>750</v>
          </cell>
          <cell r="N225">
            <v>1350</v>
          </cell>
          <cell r="O225">
            <v>1350</v>
          </cell>
          <cell r="P225">
            <v>1350</v>
          </cell>
          <cell r="Q225">
            <v>1350</v>
          </cell>
          <cell r="R225">
            <v>1350</v>
          </cell>
          <cell r="S225">
            <v>1350</v>
          </cell>
          <cell r="T225">
            <v>1350</v>
          </cell>
          <cell r="U225">
            <v>1350</v>
          </cell>
          <cell r="V225">
            <v>1350</v>
          </cell>
          <cell r="W225">
            <v>1350</v>
          </cell>
          <cell r="X225">
            <v>1350</v>
          </cell>
          <cell r="Y225">
            <v>1350</v>
          </cell>
          <cell r="Z225">
            <v>1350</v>
          </cell>
          <cell r="AA225">
            <v>1350</v>
          </cell>
          <cell r="AB225">
            <v>1350</v>
          </cell>
          <cell r="AC225">
            <v>1350</v>
          </cell>
          <cell r="AD225">
            <v>1500</v>
          </cell>
          <cell r="AE225">
            <v>1500</v>
          </cell>
          <cell r="AF225">
            <v>1500</v>
          </cell>
          <cell r="AG225">
            <v>1600</v>
          </cell>
          <cell r="AH225">
            <v>1600</v>
          </cell>
          <cell r="AI225">
            <v>1600</v>
          </cell>
          <cell r="AJ225">
            <v>1600</v>
          </cell>
          <cell r="AK225">
            <v>1600</v>
          </cell>
          <cell r="AL225">
            <v>1600</v>
          </cell>
          <cell r="AM225">
            <v>1600</v>
          </cell>
          <cell r="AN225">
            <v>1600</v>
          </cell>
          <cell r="AO225">
            <v>1600</v>
          </cell>
          <cell r="AP225">
            <v>1647.94</v>
          </cell>
          <cell r="AQ225">
            <v>1681.05</v>
          </cell>
          <cell r="AR225">
            <v>1681.05</v>
          </cell>
          <cell r="AS225">
            <v>1681.05</v>
          </cell>
        </row>
        <row r="226">
          <cell r="M226">
            <v>700</v>
          </cell>
          <cell r="N226">
            <v>700</v>
          </cell>
          <cell r="O226">
            <v>700</v>
          </cell>
          <cell r="P226">
            <v>700</v>
          </cell>
          <cell r="Q226">
            <v>700</v>
          </cell>
          <cell r="R226">
            <v>700</v>
          </cell>
          <cell r="S226">
            <v>700</v>
          </cell>
          <cell r="T226">
            <v>700</v>
          </cell>
          <cell r="U226">
            <v>700</v>
          </cell>
          <cell r="V226">
            <v>700</v>
          </cell>
          <cell r="W226">
            <v>900</v>
          </cell>
          <cell r="X226">
            <v>900</v>
          </cell>
          <cell r="Y226">
            <v>900</v>
          </cell>
          <cell r="Z226">
            <v>900</v>
          </cell>
          <cell r="AA226">
            <v>900</v>
          </cell>
          <cell r="AB226">
            <v>900</v>
          </cell>
          <cell r="AC226">
            <v>900</v>
          </cell>
          <cell r="AD226">
            <v>900</v>
          </cell>
          <cell r="AE226">
            <v>750</v>
          </cell>
          <cell r="AF226">
            <v>750</v>
          </cell>
          <cell r="AG226">
            <v>750</v>
          </cell>
          <cell r="AH226">
            <v>750</v>
          </cell>
          <cell r="AI226">
            <v>756.92</v>
          </cell>
          <cell r="AJ226">
            <v>756.89</v>
          </cell>
          <cell r="AK226">
            <v>759.89</v>
          </cell>
          <cell r="AL226">
            <v>759.89</v>
          </cell>
          <cell r="AM226">
            <v>759.89</v>
          </cell>
          <cell r="AN226">
            <v>759.89</v>
          </cell>
          <cell r="AO226">
            <v>822.22</v>
          </cell>
          <cell r="AP226">
            <v>822.22</v>
          </cell>
          <cell r="AQ226">
            <v>838.74</v>
          </cell>
          <cell r="AR226">
            <v>839.65</v>
          </cell>
          <cell r="AS226">
            <v>852.49</v>
          </cell>
        </row>
        <row r="227">
          <cell r="M227">
            <v>800</v>
          </cell>
          <cell r="N227">
            <v>800</v>
          </cell>
          <cell r="O227">
            <v>800</v>
          </cell>
          <cell r="P227">
            <v>800</v>
          </cell>
          <cell r="Q227">
            <v>800</v>
          </cell>
          <cell r="R227">
            <v>800</v>
          </cell>
          <cell r="S227">
            <v>800</v>
          </cell>
          <cell r="T227">
            <v>800</v>
          </cell>
          <cell r="U227">
            <v>800</v>
          </cell>
          <cell r="V227">
            <v>800</v>
          </cell>
          <cell r="W227">
            <v>875</v>
          </cell>
          <cell r="X227">
            <v>1000</v>
          </cell>
          <cell r="Y227">
            <v>1000</v>
          </cell>
          <cell r="Z227">
            <v>1000</v>
          </cell>
          <cell r="AA227">
            <v>900</v>
          </cell>
          <cell r="AB227">
            <v>900</v>
          </cell>
          <cell r="AC227">
            <v>900</v>
          </cell>
          <cell r="AD227">
            <v>900</v>
          </cell>
          <cell r="AE227">
            <v>875</v>
          </cell>
          <cell r="AF227">
            <v>875</v>
          </cell>
          <cell r="AG227">
            <v>875</v>
          </cell>
          <cell r="AH227">
            <v>875</v>
          </cell>
          <cell r="AI227">
            <v>875</v>
          </cell>
          <cell r="AJ227">
            <v>874.97</v>
          </cell>
          <cell r="AK227">
            <v>874.97</v>
          </cell>
          <cell r="AL227">
            <v>875</v>
          </cell>
          <cell r="AM227">
            <v>875</v>
          </cell>
          <cell r="AN227">
            <v>975</v>
          </cell>
          <cell r="AO227">
            <v>975</v>
          </cell>
          <cell r="AP227">
            <v>975</v>
          </cell>
          <cell r="AQ227">
            <v>975</v>
          </cell>
          <cell r="AR227">
            <v>975</v>
          </cell>
          <cell r="AS227">
            <v>1000</v>
          </cell>
        </row>
        <row r="229">
          <cell r="M229">
            <v>1200</v>
          </cell>
          <cell r="N229">
            <v>1200</v>
          </cell>
          <cell r="O229">
            <v>1200</v>
          </cell>
          <cell r="P229">
            <v>1200</v>
          </cell>
          <cell r="Q229">
            <v>1200</v>
          </cell>
          <cell r="R229">
            <v>1200</v>
          </cell>
          <cell r="S229">
            <v>1200</v>
          </cell>
          <cell r="T229">
            <v>1200</v>
          </cell>
          <cell r="U229">
            <v>1200</v>
          </cell>
          <cell r="V229">
            <v>1200</v>
          </cell>
          <cell r="W229">
            <v>1200</v>
          </cell>
          <cell r="X229">
            <v>1200</v>
          </cell>
          <cell r="Y229">
            <v>1200</v>
          </cell>
          <cell r="Z229">
            <v>1200</v>
          </cell>
          <cell r="AA229">
            <v>1200</v>
          </cell>
          <cell r="AB229">
            <v>1200</v>
          </cell>
          <cell r="AC229">
            <v>1200</v>
          </cell>
          <cell r="AD229">
            <v>1200</v>
          </cell>
          <cell r="AE229">
            <v>1200</v>
          </cell>
          <cell r="AF229">
            <v>1200</v>
          </cell>
          <cell r="AG229">
            <v>1200</v>
          </cell>
          <cell r="AH229">
            <v>1200</v>
          </cell>
          <cell r="AI229">
            <v>1200</v>
          </cell>
          <cell r="AJ229">
            <v>1200</v>
          </cell>
          <cell r="AK229">
            <v>1200</v>
          </cell>
          <cell r="AL229">
            <v>1200</v>
          </cell>
          <cell r="AM229">
            <v>1200</v>
          </cell>
          <cell r="AN229">
            <v>1200</v>
          </cell>
          <cell r="AO229">
            <v>1200</v>
          </cell>
          <cell r="AP229">
            <v>1235.96</v>
          </cell>
          <cell r="AQ229">
            <v>1260.79</v>
          </cell>
          <cell r="AR229">
            <v>1260.79</v>
          </cell>
          <cell r="AS229">
            <v>1260.79</v>
          </cell>
        </row>
        <row r="230">
          <cell r="M230">
            <v>1000</v>
          </cell>
          <cell r="N230">
            <v>1250</v>
          </cell>
          <cell r="O230">
            <v>1250</v>
          </cell>
          <cell r="P230">
            <v>1250</v>
          </cell>
          <cell r="Q230">
            <v>1250</v>
          </cell>
          <cell r="R230">
            <v>1250</v>
          </cell>
          <cell r="S230">
            <v>1250</v>
          </cell>
          <cell r="T230">
            <v>1250</v>
          </cell>
          <cell r="U230">
            <v>1250</v>
          </cell>
          <cell r="V230">
            <v>1250</v>
          </cell>
          <cell r="W230">
            <v>1250</v>
          </cell>
          <cell r="X230">
            <v>1250</v>
          </cell>
          <cell r="Y230">
            <v>1250</v>
          </cell>
          <cell r="Z230">
            <v>1250</v>
          </cell>
          <cell r="AA230">
            <v>1250</v>
          </cell>
          <cell r="AB230">
            <v>1250</v>
          </cell>
          <cell r="AC230">
            <v>1250</v>
          </cell>
          <cell r="AD230">
            <v>1250</v>
          </cell>
          <cell r="AE230">
            <v>1180.3399999999999</v>
          </cell>
          <cell r="AF230">
            <v>1180</v>
          </cell>
          <cell r="AG230">
            <v>1180</v>
          </cell>
          <cell r="AH230">
            <v>1314.66</v>
          </cell>
          <cell r="AI230">
            <v>1314.66</v>
          </cell>
          <cell r="AJ230">
            <v>1314.66</v>
          </cell>
          <cell r="AK230">
            <v>1314.66</v>
          </cell>
          <cell r="AL230">
            <v>1314</v>
          </cell>
          <cell r="AM230">
            <v>1314</v>
          </cell>
          <cell r="AN230">
            <v>1314</v>
          </cell>
          <cell r="AO230">
            <v>1314</v>
          </cell>
          <cell r="AP230">
            <v>1353.37</v>
          </cell>
          <cell r="AQ230">
            <v>2400</v>
          </cell>
          <cell r="AR230">
            <v>2400</v>
          </cell>
          <cell r="AS230">
            <v>2400</v>
          </cell>
        </row>
        <row r="231">
          <cell r="M231">
            <v>1300</v>
          </cell>
          <cell r="N231">
            <v>1300</v>
          </cell>
          <cell r="O231">
            <v>1300</v>
          </cell>
          <cell r="P231">
            <v>1300</v>
          </cell>
          <cell r="Q231">
            <v>1300</v>
          </cell>
          <cell r="R231">
            <v>1300</v>
          </cell>
          <cell r="S231">
            <v>1300</v>
          </cell>
          <cell r="T231">
            <v>1300</v>
          </cell>
          <cell r="U231">
            <v>1300</v>
          </cell>
          <cell r="V231">
            <v>1300</v>
          </cell>
          <cell r="W231">
            <v>1800</v>
          </cell>
          <cell r="X231">
            <v>1800</v>
          </cell>
          <cell r="Y231">
            <v>1800</v>
          </cell>
          <cell r="Z231">
            <v>1800</v>
          </cell>
          <cell r="AA231">
            <v>1800</v>
          </cell>
          <cell r="AB231">
            <v>1800</v>
          </cell>
          <cell r="AC231">
            <v>1800</v>
          </cell>
          <cell r="AD231">
            <v>1800</v>
          </cell>
          <cell r="AE231">
            <v>1800</v>
          </cell>
          <cell r="AF231">
            <v>1800</v>
          </cell>
          <cell r="AG231">
            <v>1800</v>
          </cell>
          <cell r="AH231">
            <v>1800</v>
          </cell>
          <cell r="AI231">
            <v>1800</v>
          </cell>
          <cell r="AJ231">
            <v>1800</v>
          </cell>
          <cell r="AK231">
            <v>1800</v>
          </cell>
          <cell r="AL231">
            <v>1800</v>
          </cell>
          <cell r="AM231">
            <v>1800</v>
          </cell>
          <cell r="AN231">
            <v>1800</v>
          </cell>
          <cell r="AO231">
            <v>2400</v>
          </cell>
          <cell r="AP231">
            <v>2400</v>
          </cell>
          <cell r="AQ231">
            <v>2448.2199999999998</v>
          </cell>
          <cell r="AR231">
            <v>2450.87</v>
          </cell>
          <cell r="AS231">
            <v>2488.36</v>
          </cell>
        </row>
        <row r="232">
          <cell r="M232">
            <v>750</v>
          </cell>
          <cell r="N232">
            <v>750</v>
          </cell>
          <cell r="O232">
            <v>750</v>
          </cell>
          <cell r="P232">
            <v>750</v>
          </cell>
          <cell r="Q232">
            <v>750</v>
          </cell>
          <cell r="R232">
            <v>750</v>
          </cell>
          <cell r="S232">
            <v>750</v>
          </cell>
          <cell r="T232">
            <v>750</v>
          </cell>
          <cell r="U232">
            <v>750</v>
          </cell>
          <cell r="V232">
            <v>750</v>
          </cell>
          <cell r="W232">
            <v>800</v>
          </cell>
          <cell r="X232">
            <v>900</v>
          </cell>
          <cell r="Y232">
            <v>900</v>
          </cell>
          <cell r="Z232">
            <v>900</v>
          </cell>
          <cell r="AA232">
            <v>900</v>
          </cell>
          <cell r="AB232">
            <v>900</v>
          </cell>
          <cell r="AC232">
            <v>900</v>
          </cell>
          <cell r="AD232">
            <v>900</v>
          </cell>
          <cell r="AE232">
            <v>800</v>
          </cell>
          <cell r="AF232">
            <v>800</v>
          </cell>
          <cell r="AG232">
            <v>800</v>
          </cell>
          <cell r="AH232">
            <v>800</v>
          </cell>
          <cell r="AI232">
            <v>800</v>
          </cell>
          <cell r="AJ232">
            <v>799.97</v>
          </cell>
          <cell r="AK232">
            <v>799.97</v>
          </cell>
          <cell r="AL232">
            <v>850</v>
          </cell>
          <cell r="AM232">
            <v>850</v>
          </cell>
          <cell r="AN232">
            <v>850</v>
          </cell>
          <cell r="AO232">
            <v>950</v>
          </cell>
          <cell r="AP232">
            <v>950</v>
          </cell>
          <cell r="AQ232">
            <v>950</v>
          </cell>
          <cell r="AR232">
            <v>950</v>
          </cell>
          <cell r="AS232">
            <v>1100</v>
          </cell>
        </row>
        <row r="233">
          <cell r="M233">
            <v>900</v>
          </cell>
          <cell r="N233">
            <v>900</v>
          </cell>
          <cell r="O233">
            <v>900</v>
          </cell>
          <cell r="P233">
            <v>900</v>
          </cell>
          <cell r="Q233">
            <v>900</v>
          </cell>
          <cell r="R233">
            <v>900</v>
          </cell>
          <cell r="S233">
            <v>900</v>
          </cell>
          <cell r="T233">
            <v>900</v>
          </cell>
          <cell r="U233">
            <v>900</v>
          </cell>
          <cell r="V233">
            <v>900</v>
          </cell>
          <cell r="W233">
            <v>1550</v>
          </cell>
          <cell r="X233">
            <v>1500</v>
          </cell>
          <cell r="Y233">
            <v>1500</v>
          </cell>
          <cell r="Z233">
            <v>1500</v>
          </cell>
          <cell r="AA233">
            <v>1650</v>
          </cell>
          <cell r="AB233">
            <v>1650</v>
          </cell>
          <cell r="AC233">
            <v>1650</v>
          </cell>
          <cell r="AD233">
            <v>1800</v>
          </cell>
          <cell r="AE233">
            <v>1800</v>
          </cell>
          <cell r="AF233">
            <v>1650</v>
          </cell>
          <cell r="AG233">
            <v>1650</v>
          </cell>
          <cell r="AH233">
            <v>1650</v>
          </cell>
          <cell r="AI233">
            <v>1650</v>
          </cell>
          <cell r="AJ233">
            <v>1649.94</v>
          </cell>
          <cell r="AK233">
            <v>1649.94</v>
          </cell>
          <cell r="AL233">
            <v>1649.94</v>
          </cell>
          <cell r="AM233">
            <v>2100</v>
          </cell>
          <cell r="AN233">
            <v>2100</v>
          </cell>
          <cell r="AO233">
            <v>2272.2600000000002</v>
          </cell>
          <cell r="AP233">
            <v>2340.35</v>
          </cell>
          <cell r="AQ233">
            <v>2340</v>
          </cell>
          <cell r="AR233">
            <v>2342.54</v>
          </cell>
          <cell r="AS233">
            <v>2342.54</v>
          </cell>
        </row>
        <row r="234">
          <cell r="M234">
            <v>2100</v>
          </cell>
          <cell r="N234">
            <v>2100</v>
          </cell>
          <cell r="O234">
            <v>2100</v>
          </cell>
          <cell r="P234">
            <v>2100</v>
          </cell>
          <cell r="Q234">
            <v>2100</v>
          </cell>
          <cell r="R234">
            <v>2100</v>
          </cell>
          <cell r="S234">
            <v>2100</v>
          </cell>
          <cell r="T234">
            <v>2100</v>
          </cell>
          <cell r="U234">
            <v>2100</v>
          </cell>
          <cell r="V234">
            <v>2100</v>
          </cell>
          <cell r="W234">
            <v>2100</v>
          </cell>
          <cell r="X234">
            <v>2100</v>
          </cell>
          <cell r="Y234">
            <v>2100</v>
          </cell>
          <cell r="Z234">
            <v>2100</v>
          </cell>
          <cell r="AA234">
            <v>2100</v>
          </cell>
          <cell r="AB234">
            <v>2100</v>
          </cell>
          <cell r="AC234">
            <v>2100</v>
          </cell>
          <cell r="AD234">
            <v>2100</v>
          </cell>
          <cell r="AE234">
            <v>1982.98</v>
          </cell>
          <cell r="AF234">
            <v>1982</v>
          </cell>
          <cell r="AG234">
            <v>2850</v>
          </cell>
          <cell r="AH234">
            <v>2850</v>
          </cell>
          <cell r="AI234">
            <v>2850</v>
          </cell>
          <cell r="AJ234">
            <v>2850</v>
          </cell>
          <cell r="AK234">
            <v>2850</v>
          </cell>
          <cell r="AL234">
            <v>2850</v>
          </cell>
          <cell r="AM234">
            <v>2850</v>
          </cell>
          <cell r="AN234">
            <v>2850</v>
          </cell>
          <cell r="AO234">
            <v>2850</v>
          </cell>
          <cell r="AP234">
            <v>2935.4</v>
          </cell>
          <cell r="AQ234">
            <v>2994.37</v>
          </cell>
          <cell r="AR234">
            <v>2994.37</v>
          </cell>
          <cell r="AS234">
            <v>2994.37</v>
          </cell>
        </row>
        <row r="235">
          <cell r="M235">
            <v>750</v>
          </cell>
          <cell r="N235">
            <v>750</v>
          </cell>
          <cell r="O235">
            <v>750</v>
          </cell>
          <cell r="P235">
            <v>750</v>
          </cell>
          <cell r="Q235">
            <v>750</v>
          </cell>
          <cell r="R235">
            <v>750</v>
          </cell>
          <cell r="S235">
            <v>750</v>
          </cell>
          <cell r="T235">
            <v>750</v>
          </cell>
          <cell r="U235">
            <v>750</v>
          </cell>
          <cell r="V235">
            <v>750</v>
          </cell>
          <cell r="W235">
            <v>1300</v>
          </cell>
          <cell r="X235">
            <v>1300</v>
          </cell>
          <cell r="Y235">
            <v>1300</v>
          </cell>
          <cell r="Z235">
            <v>1300</v>
          </cell>
          <cell r="AA235">
            <v>1400</v>
          </cell>
          <cell r="AB235">
            <v>1400</v>
          </cell>
          <cell r="AC235">
            <v>1400</v>
          </cell>
          <cell r="AD235">
            <v>1400</v>
          </cell>
          <cell r="AE235">
            <v>1400</v>
          </cell>
          <cell r="AF235">
            <v>1400</v>
          </cell>
          <cell r="AG235">
            <v>1400</v>
          </cell>
          <cell r="AH235">
            <v>1400</v>
          </cell>
          <cell r="AI235">
            <v>1400</v>
          </cell>
          <cell r="AJ235">
            <v>1399.95</v>
          </cell>
          <cell r="AK235">
            <v>1399.95</v>
          </cell>
          <cell r="AL235">
            <v>1400</v>
          </cell>
          <cell r="AM235">
            <v>1400</v>
          </cell>
          <cell r="AN235">
            <v>1400</v>
          </cell>
          <cell r="AO235">
            <v>1500</v>
          </cell>
          <cell r="AP235">
            <v>1500</v>
          </cell>
          <cell r="AQ235">
            <v>1500</v>
          </cell>
          <cell r="AR235">
            <v>1500</v>
          </cell>
          <cell r="AS235">
            <v>1500</v>
          </cell>
        </row>
        <row r="237">
          <cell r="M237">
            <v>1500</v>
          </cell>
          <cell r="N237">
            <v>1000</v>
          </cell>
          <cell r="O237">
            <v>1000</v>
          </cell>
          <cell r="P237">
            <v>1000</v>
          </cell>
          <cell r="Q237">
            <v>1000</v>
          </cell>
          <cell r="R237">
            <v>1000</v>
          </cell>
          <cell r="S237">
            <v>1000</v>
          </cell>
          <cell r="T237">
            <v>1000</v>
          </cell>
          <cell r="U237">
            <v>1000</v>
          </cell>
          <cell r="V237">
            <v>1000</v>
          </cell>
          <cell r="W237">
            <v>1000</v>
          </cell>
          <cell r="X237">
            <v>1000</v>
          </cell>
          <cell r="Y237">
            <v>1000</v>
          </cell>
          <cell r="Z237">
            <v>1000</v>
          </cell>
          <cell r="AA237">
            <v>1000</v>
          </cell>
          <cell r="AB237">
            <v>1000</v>
          </cell>
          <cell r="AC237">
            <v>1000</v>
          </cell>
          <cell r="AD237">
            <v>1500</v>
          </cell>
          <cell r="AE237">
            <v>1416.41</v>
          </cell>
          <cell r="AF237">
            <v>1416</v>
          </cell>
          <cell r="AG237">
            <v>1800</v>
          </cell>
          <cell r="AH237">
            <v>1800</v>
          </cell>
          <cell r="AI237">
            <v>1800</v>
          </cell>
          <cell r="AJ237">
            <v>1800</v>
          </cell>
          <cell r="AK237">
            <v>1800</v>
          </cell>
          <cell r="AL237">
            <v>1800</v>
          </cell>
          <cell r="AM237">
            <v>1800</v>
          </cell>
          <cell r="AN237">
            <v>1800</v>
          </cell>
          <cell r="AO237">
            <v>1800</v>
          </cell>
          <cell r="AP237">
            <v>1853.94</v>
          </cell>
          <cell r="AQ237">
            <v>1891.19</v>
          </cell>
          <cell r="AR237">
            <v>1891.19</v>
          </cell>
          <cell r="AS237">
            <v>1891.19</v>
          </cell>
        </row>
        <row r="238">
          <cell r="M238">
            <v>2200</v>
          </cell>
          <cell r="N238">
            <v>2200</v>
          </cell>
          <cell r="O238">
            <v>2200</v>
          </cell>
          <cell r="P238">
            <v>2200</v>
          </cell>
          <cell r="Q238">
            <v>2200</v>
          </cell>
          <cell r="R238">
            <v>2200</v>
          </cell>
          <cell r="S238">
            <v>2200</v>
          </cell>
          <cell r="T238">
            <v>2200</v>
          </cell>
          <cell r="U238">
            <v>2200</v>
          </cell>
          <cell r="V238">
            <v>2200</v>
          </cell>
          <cell r="W238">
            <v>2200</v>
          </cell>
          <cell r="X238">
            <v>2200</v>
          </cell>
          <cell r="Y238">
            <v>2200</v>
          </cell>
          <cell r="Z238">
            <v>2200</v>
          </cell>
          <cell r="AA238">
            <v>2200</v>
          </cell>
          <cell r="AB238">
            <v>2200</v>
          </cell>
          <cell r="AC238">
            <v>2200</v>
          </cell>
          <cell r="AD238">
            <v>3000</v>
          </cell>
          <cell r="AE238">
            <v>3000</v>
          </cell>
          <cell r="AF238">
            <v>3000</v>
          </cell>
          <cell r="AG238">
            <v>3150</v>
          </cell>
          <cell r="AH238">
            <v>3150</v>
          </cell>
          <cell r="AI238">
            <v>3150</v>
          </cell>
          <cell r="AJ238">
            <v>3150</v>
          </cell>
          <cell r="AK238">
            <v>3150</v>
          </cell>
          <cell r="AL238">
            <v>3150</v>
          </cell>
          <cell r="AM238">
            <v>3150</v>
          </cell>
          <cell r="AN238">
            <v>3150</v>
          </cell>
          <cell r="AO238">
            <v>3150</v>
          </cell>
          <cell r="AP238">
            <v>3244.39</v>
          </cell>
          <cell r="AQ238">
            <v>3309.57</v>
          </cell>
          <cell r="AR238">
            <v>3309.57</v>
          </cell>
          <cell r="AS238">
            <v>3309.57</v>
          </cell>
        </row>
        <row r="239">
          <cell r="M239">
            <v>1200</v>
          </cell>
          <cell r="N239">
            <v>1200</v>
          </cell>
          <cell r="O239">
            <v>1200</v>
          </cell>
          <cell r="P239">
            <v>1200</v>
          </cell>
          <cell r="Q239">
            <v>1200</v>
          </cell>
          <cell r="R239">
            <v>1200</v>
          </cell>
          <cell r="S239">
            <v>1200</v>
          </cell>
          <cell r="T239">
            <v>1200</v>
          </cell>
          <cell r="U239">
            <v>1200</v>
          </cell>
          <cell r="V239">
            <v>1200</v>
          </cell>
          <cell r="W239">
            <v>1200</v>
          </cell>
          <cell r="X239">
            <v>1200</v>
          </cell>
          <cell r="Y239">
            <v>1200</v>
          </cell>
          <cell r="Z239">
            <v>1200</v>
          </cell>
          <cell r="AA239">
            <v>1200</v>
          </cell>
          <cell r="AB239">
            <v>1200</v>
          </cell>
          <cell r="AC239">
            <v>1200</v>
          </cell>
          <cell r="AD239">
            <v>1200</v>
          </cell>
          <cell r="AE239">
            <v>1200</v>
          </cell>
          <cell r="AF239">
            <v>1200</v>
          </cell>
          <cell r="AG239">
            <v>1650</v>
          </cell>
          <cell r="AH239">
            <v>1650</v>
          </cell>
          <cell r="AI239">
            <v>1650</v>
          </cell>
          <cell r="AJ239">
            <v>1650</v>
          </cell>
          <cell r="AK239">
            <v>1650</v>
          </cell>
          <cell r="AL239">
            <v>1650</v>
          </cell>
          <cell r="AM239">
            <v>1650</v>
          </cell>
          <cell r="AN239">
            <v>1650</v>
          </cell>
          <cell r="AO239">
            <v>1650</v>
          </cell>
          <cell r="AP239">
            <v>1699.44</v>
          </cell>
          <cell r="AQ239">
            <v>1733.58</v>
          </cell>
          <cell r="AR239">
            <v>1733.58</v>
          </cell>
          <cell r="AS239">
            <v>1733.58</v>
          </cell>
        </row>
        <row r="240">
          <cell r="M240">
            <v>1300</v>
          </cell>
          <cell r="N240">
            <v>1300</v>
          </cell>
          <cell r="O240">
            <v>1300</v>
          </cell>
          <cell r="P240">
            <v>1300</v>
          </cell>
          <cell r="Q240">
            <v>1300</v>
          </cell>
          <cell r="R240">
            <v>1300</v>
          </cell>
          <cell r="S240">
            <v>1300</v>
          </cell>
          <cell r="T240">
            <v>1300</v>
          </cell>
          <cell r="U240">
            <v>1300</v>
          </cell>
          <cell r="V240">
            <v>1300</v>
          </cell>
          <cell r="W240">
            <v>1800</v>
          </cell>
          <cell r="X240">
            <v>1700</v>
          </cell>
          <cell r="Y240">
            <v>1700</v>
          </cell>
          <cell r="Z240">
            <v>1700</v>
          </cell>
          <cell r="AA240">
            <v>1700</v>
          </cell>
          <cell r="AB240">
            <v>1700</v>
          </cell>
          <cell r="AC240">
            <v>1700</v>
          </cell>
          <cell r="AD240">
            <v>1700</v>
          </cell>
          <cell r="AE240">
            <v>1600</v>
          </cell>
          <cell r="AF240">
            <v>1600</v>
          </cell>
          <cell r="AG240">
            <v>1600</v>
          </cell>
          <cell r="AH240">
            <v>1782.59</v>
          </cell>
          <cell r="AI240">
            <v>1799.05</v>
          </cell>
          <cell r="AJ240">
            <v>1798.98</v>
          </cell>
          <cell r="AK240">
            <v>1798.98</v>
          </cell>
          <cell r="AL240">
            <v>1798.98</v>
          </cell>
          <cell r="AM240">
            <v>1798.98</v>
          </cell>
          <cell r="AN240">
            <v>1798.98</v>
          </cell>
          <cell r="AO240">
            <v>1946.55</v>
          </cell>
          <cell r="AP240">
            <v>1946.55</v>
          </cell>
          <cell r="AQ240">
            <v>1985.66</v>
          </cell>
          <cell r="AR240">
            <v>1987.81</v>
          </cell>
          <cell r="AS240">
            <v>2018.21</v>
          </cell>
        </row>
        <row r="242">
          <cell r="M242">
            <v>650</v>
          </cell>
          <cell r="N242">
            <v>600</v>
          </cell>
          <cell r="O242">
            <v>600</v>
          </cell>
          <cell r="P242">
            <v>600</v>
          </cell>
          <cell r="Q242">
            <v>600</v>
          </cell>
          <cell r="R242">
            <v>600</v>
          </cell>
          <cell r="S242">
            <v>600</v>
          </cell>
          <cell r="T242">
            <v>600</v>
          </cell>
          <cell r="U242">
            <v>600</v>
          </cell>
          <cell r="V242">
            <v>600</v>
          </cell>
          <cell r="W242">
            <v>693.25</v>
          </cell>
          <cell r="X242">
            <v>693.25</v>
          </cell>
          <cell r="Y242">
            <v>695.17</v>
          </cell>
          <cell r="Z242">
            <v>695.17</v>
          </cell>
          <cell r="AA242">
            <v>695.17</v>
          </cell>
          <cell r="AB242">
            <v>695.17</v>
          </cell>
          <cell r="AC242">
            <v>695.17</v>
          </cell>
          <cell r="AD242">
            <v>695.17</v>
          </cell>
          <cell r="AE242">
            <v>695</v>
          </cell>
          <cell r="AF242">
            <v>708.88</v>
          </cell>
          <cell r="AG242">
            <v>600</v>
          </cell>
          <cell r="AH242">
            <v>600</v>
          </cell>
          <cell r="AI242">
            <v>600</v>
          </cell>
          <cell r="AJ242">
            <v>600</v>
          </cell>
          <cell r="AK242">
            <v>700</v>
          </cell>
          <cell r="AL242">
            <v>800</v>
          </cell>
          <cell r="AM242">
            <v>800</v>
          </cell>
          <cell r="AN242">
            <v>800</v>
          </cell>
          <cell r="AO242">
            <v>800</v>
          </cell>
          <cell r="AP242">
            <v>800</v>
          </cell>
          <cell r="AQ242">
            <v>800</v>
          </cell>
          <cell r="AR242">
            <v>700</v>
          </cell>
          <cell r="AS242">
            <v>700</v>
          </cell>
        </row>
        <row r="243">
          <cell r="M243">
            <v>900</v>
          </cell>
          <cell r="N243">
            <v>900</v>
          </cell>
          <cell r="O243">
            <v>900</v>
          </cell>
          <cell r="P243">
            <v>900</v>
          </cell>
          <cell r="Q243">
            <v>900</v>
          </cell>
          <cell r="R243">
            <v>900</v>
          </cell>
          <cell r="S243">
            <v>900</v>
          </cell>
          <cell r="T243">
            <v>900</v>
          </cell>
          <cell r="U243">
            <v>900</v>
          </cell>
          <cell r="V243">
            <v>900</v>
          </cell>
          <cell r="W243">
            <v>1200</v>
          </cell>
          <cell r="X243">
            <v>1200</v>
          </cell>
          <cell r="Y243">
            <v>1200</v>
          </cell>
          <cell r="Z243">
            <v>1200</v>
          </cell>
          <cell r="AA243">
            <v>1200</v>
          </cell>
          <cell r="AB243">
            <v>1200</v>
          </cell>
          <cell r="AC243">
            <v>1200</v>
          </cell>
          <cell r="AD243">
            <v>1221.07</v>
          </cell>
          <cell r="AE243">
            <v>1050</v>
          </cell>
          <cell r="AF243">
            <v>1070.98</v>
          </cell>
          <cell r="AG243">
            <v>1070.98</v>
          </cell>
          <cell r="AH243">
            <v>1193.2</v>
          </cell>
          <cell r="AI243">
            <v>1204.22</v>
          </cell>
          <cell r="AJ243">
            <v>1204.18</v>
          </cell>
          <cell r="AK243">
            <v>1204.18</v>
          </cell>
          <cell r="AL243">
            <v>1204.18</v>
          </cell>
          <cell r="AM243">
            <v>2800</v>
          </cell>
          <cell r="AN243">
            <v>2800</v>
          </cell>
          <cell r="AO243">
            <v>3029.69</v>
          </cell>
          <cell r="AP243">
            <v>3120.47</v>
          </cell>
          <cell r="AQ243">
            <v>1900</v>
          </cell>
          <cell r="AR243">
            <v>1902.06</v>
          </cell>
          <cell r="AS243">
            <v>1902.06</v>
          </cell>
        </row>
        <row r="244">
          <cell r="M244">
            <v>800</v>
          </cell>
          <cell r="N244">
            <v>800</v>
          </cell>
          <cell r="O244">
            <v>800</v>
          </cell>
          <cell r="P244">
            <v>800</v>
          </cell>
          <cell r="Q244">
            <v>800</v>
          </cell>
          <cell r="R244">
            <v>800</v>
          </cell>
          <cell r="S244">
            <v>800</v>
          </cell>
          <cell r="T244">
            <v>800</v>
          </cell>
          <cell r="U244">
            <v>800</v>
          </cell>
          <cell r="V244">
            <v>800</v>
          </cell>
          <cell r="W244">
            <v>800</v>
          </cell>
          <cell r="X244">
            <v>800</v>
          </cell>
          <cell r="Y244">
            <v>800</v>
          </cell>
          <cell r="Z244">
            <v>800</v>
          </cell>
          <cell r="AA244">
            <v>800</v>
          </cell>
          <cell r="AB244">
            <v>800</v>
          </cell>
          <cell r="AC244">
            <v>800</v>
          </cell>
          <cell r="AD244">
            <v>800</v>
          </cell>
          <cell r="AE244">
            <v>800</v>
          </cell>
          <cell r="AF244">
            <v>800</v>
          </cell>
          <cell r="AG244">
            <v>800</v>
          </cell>
          <cell r="AH244">
            <v>800</v>
          </cell>
          <cell r="AI244">
            <v>800</v>
          </cell>
          <cell r="AJ244">
            <v>800</v>
          </cell>
          <cell r="AK244">
            <v>800</v>
          </cell>
          <cell r="AL244">
            <v>800</v>
          </cell>
          <cell r="AM244">
            <v>800</v>
          </cell>
          <cell r="AN244">
            <v>800</v>
          </cell>
          <cell r="AO244">
            <v>800</v>
          </cell>
          <cell r="AP244">
            <v>800</v>
          </cell>
          <cell r="AQ244">
            <v>800</v>
          </cell>
          <cell r="AR244">
            <v>900</v>
          </cell>
          <cell r="AS244">
            <v>900</v>
          </cell>
        </row>
        <row r="245">
          <cell r="M245">
            <v>1300</v>
          </cell>
          <cell r="N245">
            <v>1300</v>
          </cell>
          <cell r="O245">
            <v>1300</v>
          </cell>
          <cell r="P245">
            <v>1300</v>
          </cell>
          <cell r="Q245">
            <v>1300</v>
          </cell>
          <cell r="R245">
            <v>1300</v>
          </cell>
          <cell r="S245">
            <v>1300</v>
          </cell>
          <cell r="T245">
            <v>1300</v>
          </cell>
          <cell r="U245">
            <v>1300</v>
          </cell>
          <cell r="V245">
            <v>1300</v>
          </cell>
          <cell r="W245">
            <v>1502.04</v>
          </cell>
          <cell r="X245">
            <v>1400</v>
          </cell>
          <cell r="Y245">
            <v>1400</v>
          </cell>
          <cell r="Z245">
            <v>1400</v>
          </cell>
          <cell r="AA245">
            <v>1400</v>
          </cell>
          <cell r="AB245">
            <v>1400</v>
          </cell>
          <cell r="AC245">
            <v>1400</v>
          </cell>
          <cell r="AD245">
            <v>1400</v>
          </cell>
          <cell r="AE245">
            <v>1450</v>
          </cell>
          <cell r="AF245">
            <v>1450</v>
          </cell>
          <cell r="AG245">
            <v>1400</v>
          </cell>
          <cell r="AH245">
            <v>1400</v>
          </cell>
          <cell r="AI245">
            <v>1400</v>
          </cell>
          <cell r="AJ245">
            <v>1400</v>
          </cell>
          <cell r="AK245">
            <v>1400</v>
          </cell>
          <cell r="AL245">
            <v>1400</v>
          </cell>
          <cell r="AM245">
            <v>1474.36</v>
          </cell>
          <cell r="AN245">
            <v>1514.03</v>
          </cell>
          <cell r="AO245">
            <v>1918.17</v>
          </cell>
          <cell r="AP245">
            <v>1918.17</v>
          </cell>
          <cell r="AQ245">
            <v>1918</v>
          </cell>
          <cell r="AR245">
            <v>1918</v>
          </cell>
          <cell r="AS245">
            <v>1918</v>
          </cell>
        </row>
        <row r="247">
          <cell r="M247">
            <v>900</v>
          </cell>
          <cell r="N247">
            <v>900</v>
          </cell>
          <cell r="O247">
            <v>900</v>
          </cell>
          <cell r="P247">
            <v>900</v>
          </cell>
          <cell r="Q247">
            <v>900</v>
          </cell>
          <cell r="R247">
            <v>900</v>
          </cell>
          <cell r="S247">
            <v>900</v>
          </cell>
          <cell r="T247">
            <v>900</v>
          </cell>
          <cell r="U247">
            <v>900</v>
          </cell>
          <cell r="V247">
            <v>900</v>
          </cell>
          <cell r="W247">
            <v>900</v>
          </cell>
          <cell r="X247">
            <v>900</v>
          </cell>
          <cell r="Y247">
            <v>900</v>
          </cell>
          <cell r="Z247">
            <v>900</v>
          </cell>
          <cell r="AA247">
            <v>900</v>
          </cell>
          <cell r="AB247">
            <v>900</v>
          </cell>
          <cell r="AC247">
            <v>900</v>
          </cell>
          <cell r="AD247">
            <v>900</v>
          </cell>
          <cell r="AE247">
            <v>900</v>
          </cell>
          <cell r="AF247">
            <v>900</v>
          </cell>
          <cell r="AG247">
            <v>900</v>
          </cell>
          <cell r="AH247">
            <v>900</v>
          </cell>
          <cell r="AI247">
            <v>900</v>
          </cell>
          <cell r="AJ247">
            <v>900</v>
          </cell>
          <cell r="AK247">
            <v>900</v>
          </cell>
          <cell r="AL247">
            <v>900</v>
          </cell>
          <cell r="AM247">
            <v>900</v>
          </cell>
          <cell r="AN247">
            <v>900</v>
          </cell>
          <cell r="AO247">
            <v>900</v>
          </cell>
          <cell r="AP247">
            <v>900</v>
          </cell>
          <cell r="AQ247">
            <v>900</v>
          </cell>
          <cell r="AR247">
            <v>1000</v>
          </cell>
          <cell r="AS247">
            <v>1000</v>
          </cell>
        </row>
        <row r="248">
          <cell r="M248">
            <v>1100</v>
          </cell>
          <cell r="N248">
            <v>1100</v>
          </cell>
          <cell r="O248">
            <v>1100</v>
          </cell>
          <cell r="P248">
            <v>1100</v>
          </cell>
          <cell r="Q248">
            <v>1100</v>
          </cell>
          <cell r="R248">
            <v>1100</v>
          </cell>
          <cell r="S248">
            <v>1100</v>
          </cell>
          <cell r="T248">
            <v>1100</v>
          </cell>
          <cell r="U248">
            <v>1100</v>
          </cell>
          <cell r="V248">
            <v>1100</v>
          </cell>
          <cell r="W248">
            <v>1300</v>
          </cell>
          <cell r="X248">
            <v>1300</v>
          </cell>
          <cell r="Y248">
            <v>1300</v>
          </cell>
          <cell r="Z248">
            <v>1300</v>
          </cell>
          <cell r="AA248">
            <v>1300</v>
          </cell>
          <cell r="AB248">
            <v>1300</v>
          </cell>
          <cell r="AC248">
            <v>1300</v>
          </cell>
          <cell r="AD248">
            <v>1300</v>
          </cell>
          <cell r="AE248">
            <v>1227.56</v>
          </cell>
          <cell r="AF248">
            <v>1800</v>
          </cell>
          <cell r="AG248">
            <v>1800</v>
          </cell>
          <cell r="AH248">
            <v>2005.41</v>
          </cell>
          <cell r="AI248">
            <v>2005.41</v>
          </cell>
          <cell r="AJ248">
            <v>2005.41</v>
          </cell>
          <cell r="AK248">
            <v>2005.41</v>
          </cell>
          <cell r="AL248">
            <v>2005.41</v>
          </cell>
          <cell r="AM248">
            <v>2111.92</v>
          </cell>
          <cell r="AN248">
            <v>2168.75</v>
          </cell>
          <cell r="AO248">
            <v>2346.65</v>
          </cell>
          <cell r="AP248">
            <v>2416.9699999999998</v>
          </cell>
          <cell r="AQ248">
            <v>2401</v>
          </cell>
          <cell r="AR248">
            <v>2401</v>
          </cell>
          <cell r="AS248">
            <v>2401</v>
          </cell>
        </row>
        <row r="249">
          <cell r="M249">
            <v>1200</v>
          </cell>
          <cell r="N249">
            <v>1200</v>
          </cell>
          <cell r="O249">
            <v>1200</v>
          </cell>
          <cell r="P249">
            <v>1200</v>
          </cell>
          <cell r="Q249">
            <v>1200</v>
          </cell>
          <cell r="R249">
            <v>1200</v>
          </cell>
          <cell r="S249">
            <v>1200</v>
          </cell>
          <cell r="T249">
            <v>1200</v>
          </cell>
          <cell r="U249">
            <v>1200</v>
          </cell>
          <cell r="V249">
            <v>1200</v>
          </cell>
          <cell r="W249">
            <v>1386.5</v>
          </cell>
          <cell r="X249">
            <v>1386.5</v>
          </cell>
          <cell r="Y249">
            <v>1386.5</v>
          </cell>
          <cell r="Z249">
            <v>1386.5</v>
          </cell>
          <cell r="AA249">
            <v>1386.5</v>
          </cell>
          <cell r="AB249">
            <v>1386.5</v>
          </cell>
          <cell r="AC249">
            <v>1386.5</v>
          </cell>
          <cell r="AD249">
            <v>1386.5</v>
          </cell>
          <cell r="AE249">
            <v>1309.24</v>
          </cell>
          <cell r="AF249">
            <v>1335.39</v>
          </cell>
          <cell r="AG249">
            <v>1335.39</v>
          </cell>
          <cell r="AH249">
            <v>1487.78</v>
          </cell>
          <cell r="AI249">
            <v>1487.78</v>
          </cell>
          <cell r="AJ249">
            <v>1487.73</v>
          </cell>
          <cell r="AK249">
            <v>1487.73</v>
          </cell>
          <cell r="AL249">
            <v>1501.48</v>
          </cell>
          <cell r="AM249">
            <v>1581.23</v>
          </cell>
          <cell r="AN249">
            <v>1581.23</v>
          </cell>
          <cell r="AO249">
            <v>1581.23</v>
          </cell>
          <cell r="AP249">
            <v>1628.61</v>
          </cell>
          <cell r="AQ249">
            <v>1628.61</v>
          </cell>
          <cell r="AR249">
            <v>1628.61</v>
          </cell>
          <cell r="AS249">
            <v>1628.61</v>
          </cell>
        </row>
        <row r="250">
          <cell r="M250">
            <v>1500</v>
          </cell>
          <cell r="N250">
            <v>1500</v>
          </cell>
          <cell r="O250">
            <v>1500</v>
          </cell>
          <cell r="P250">
            <v>1500</v>
          </cell>
          <cell r="Q250">
            <v>1500</v>
          </cell>
          <cell r="R250">
            <v>1500</v>
          </cell>
          <cell r="S250">
            <v>1500</v>
          </cell>
          <cell r="T250">
            <v>1500</v>
          </cell>
          <cell r="U250">
            <v>1500</v>
          </cell>
          <cell r="V250">
            <v>1500</v>
          </cell>
          <cell r="W250">
            <v>1800</v>
          </cell>
          <cell r="X250">
            <v>1800</v>
          </cell>
          <cell r="Y250">
            <v>1800</v>
          </cell>
          <cell r="Z250">
            <v>1800</v>
          </cell>
          <cell r="AA250">
            <v>1800</v>
          </cell>
          <cell r="AB250">
            <v>1800</v>
          </cell>
          <cell r="AC250">
            <v>1800</v>
          </cell>
          <cell r="AD250">
            <v>1800</v>
          </cell>
          <cell r="AE250">
            <v>1699.7</v>
          </cell>
          <cell r="AF250">
            <v>1800</v>
          </cell>
          <cell r="AG250">
            <v>1800</v>
          </cell>
          <cell r="AH250">
            <v>2005.41</v>
          </cell>
          <cell r="AI250">
            <v>1900</v>
          </cell>
          <cell r="AJ250">
            <v>1900</v>
          </cell>
          <cell r="AK250">
            <v>1900</v>
          </cell>
          <cell r="AL250">
            <v>1900</v>
          </cell>
          <cell r="AM250">
            <v>1900</v>
          </cell>
          <cell r="AN250">
            <v>2800</v>
          </cell>
          <cell r="AO250">
            <v>2800</v>
          </cell>
          <cell r="AP250">
            <v>2883.9</v>
          </cell>
          <cell r="AQ250">
            <v>2941.84</v>
          </cell>
          <cell r="AR250">
            <v>2941.84</v>
          </cell>
          <cell r="AS250">
            <v>2941.84</v>
          </cell>
        </row>
        <row r="252">
          <cell r="M252">
            <v>1000</v>
          </cell>
          <cell r="N252">
            <v>1000</v>
          </cell>
          <cell r="O252">
            <v>1000</v>
          </cell>
          <cell r="P252">
            <v>1000</v>
          </cell>
          <cell r="Q252">
            <v>1000</v>
          </cell>
          <cell r="R252">
            <v>1000</v>
          </cell>
          <cell r="S252">
            <v>1000</v>
          </cell>
          <cell r="T252">
            <v>1000</v>
          </cell>
          <cell r="U252">
            <v>1000</v>
          </cell>
          <cell r="V252">
            <v>1000</v>
          </cell>
          <cell r="W252">
            <v>1000</v>
          </cell>
          <cell r="X252">
            <v>1000</v>
          </cell>
          <cell r="Y252">
            <v>1000</v>
          </cell>
          <cell r="Z252">
            <v>1000</v>
          </cell>
          <cell r="AA252">
            <v>1000</v>
          </cell>
          <cell r="AB252">
            <v>1000</v>
          </cell>
          <cell r="AC252">
            <v>1000</v>
          </cell>
          <cell r="AD252">
            <v>1000</v>
          </cell>
          <cell r="AE252">
            <v>1000</v>
          </cell>
          <cell r="AF252">
            <v>1000</v>
          </cell>
          <cell r="AG252">
            <v>1000</v>
          </cell>
          <cell r="AH252">
            <v>1000</v>
          </cell>
          <cell r="AI252">
            <v>1000</v>
          </cell>
          <cell r="AJ252">
            <v>1000</v>
          </cell>
          <cell r="AK252">
            <v>1000</v>
          </cell>
          <cell r="AL252">
            <v>1000</v>
          </cell>
          <cell r="AM252">
            <v>1200</v>
          </cell>
          <cell r="AN252">
            <v>1200</v>
          </cell>
          <cell r="AO252">
            <v>1200</v>
          </cell>
          <cell r="AP252">
            <v>1235.96</v>
          </cell>
          <cell r="AQ252">
            <v>1260.79</v>
          </cell>
          <cell r="AR252">
            <v>1260.79</v>
          </cell>
          <cell r="AS252">
            <v>1260.79</v>
          </cell>
        </row>
        <row r="253">
          <cell r="M253">
            <v>1200</v>
          </cell>
          <cell r="N253">
            <v>1200</v>
          </cell>
          <cell r="O253">
            <v>1200</v>
          </cell>
          <cell r="P253">
            <v>1200</v>
          </cell>
          <cell r="Q253">
            <v>1200</v>
          </cell>
          <cell r="R253">
            <v>1200</v>
          </cell>
          <cell r="S253">
            <v>1200</v>
          </cell>
          <cell r="T253">
            <v>1200</v>
          </cell>
          <cell r="U253">
            <v>1200</v>
          </cell>
          <cell r="V253">
            <v>1200</v>
          </cell>
          <cell r="W253">
            <v>1200</v>
          </cell>
          <cell r="X253">
            <v>1200</v>
          </cell>
          <cell r="Y253">
            <v>1200</v>
          </cell>
          <cell r="Z253">
            <v>1200</v>
          </cell>
          <cell r="AA253">
            <v>1200</v>
          </cell>
          <cell r="AB253">
            <v>1200</v>
          </cell>
          <cell r="AC253">
            <v>1200</v>
          </cell>
          <cell r="AD253">
            <v>1200</v>
          </cell>
          <cell r="AE253">
            <v>1200</v>
          </cell>
          <cell r="AF253">
            <v>1200</v>
          </cell>
          <cell r="AG253">
            <v>1200</v>
          </cell>
          <cell r="AH253">
            <v>1336.94</v>
          </cell>
          <cell r="AI253">
            <v>1336.94</v>
          </cell>
          <cell r="AJ253">
            <v>1336.94</v>
          </cell>
          <cell r="AK253">
            <v>1336.94</v>
          </cell>
          <cell r="AL253">
            <v>1336</v>
          </cell>
          <cell r="AM253">
            <v>1336</v>
          </cell>
          <cell r="AN253">
            <v>1336</v>
          </cell>
          <cell r="AO253">
            <v>1336</v>
          </cell>
          <cell r="AP253">
            <v>1376.03</v>
          </cell>
          <cell r="AQ253">
            <v>1403.68</v>
          </cell>
          <cell r="AR253">
            <v>1403.68</v>
          </cell>
          <cell r="AS253">
            <v>1403.68</v>
          </cell>
        </row>
        <row r="254">
          <cell r="M254">
            <v>2000</v>
          </cell>
          <cell r="N254">
            <v>2000</v>
          </cell>
          <cell r="O254">
            <v>2000</v>
          </cell>
          <cell r="P254">
            <v>2000</v>
          </cell>
          <cell r="Q254">
            <v>2000</v>
          </cell>
          <cell r="R254">
            <v>2000</v>
          </cell>
          <cell r="S254">
            <v>2000</v>
          </cell>
          <cell r="T254">
            <v>2000</v>
          </cell>
          <cell r="U254">
            <v>2000</v>
          </cell>
          <cell r="V254">
            <v>2000</v>
          </cell>
          <cell r="W254">
            <v>2310.83</v>
          </cell>
          <cell r="X254">
            <v>2310.83</v>
          </cell>
          <cell r="Y254">
            <v>2310</v>
          </cell>
          <cell r="Z254">
            <v>2310</v>
          </cell>
          <cell r="AA254">
            <v>2310</v>
          </cell>
          <cell r="AB254">
            <v>2310</v>
          </cell>
          <cell r="AC254">
            <v>2310</v>
          </cell>
          <cell r="AD254">
            <v>2310</v>
          </cell>
          <cell r="AE254">
            <v>2000</v>
          </cell>
          <cell r="AF254">
            <v>2039.95</v>
          </cell>
          <cell r="AG254">
            <v>2039.95</v>
          </cell>
          <cell r="AH254">
            <v>2272.7399999999998</v>
          </cell>
          <cell r="AI254">
            <v>2272.7399999999998</v>
          </cell>
          <cell r="AJ254">
            <v>2272</v>
          </cell>
          <cell r="AK254">
            <v>2272</v>
          </cell>
          <cell r="AL254">
            <v>2272</v>
          </cell>
          <cell r="AM254">
            <v>2392.67</v>
          </cell>
          <cell r="AN254">
            <v>2457.0500000000002</v>
          </cell>
          <cell r="AO254">
            <v>2658.6</v>
          </cell>
          <cell r="AP254">
            <v>2738.26</v>
          </cell>
          <cell r="AQ254">
            <v>2793.27</v>
          </cell>
          <cell r="AR254">
            <v>2793.27</v>
          </cell>
          <cell r="AS254">
            <v>2793.27</v>
          </cell>
        </row>
        <row r="255">
          <cell r="M255">
            <v>1400</v>
          </cell>
          <cell r="N255">
            <v>1400</v>
          </cell>
          <cell r="O255">
            <v>1400</v>
          </cell>
          <cell r="P255">
            <v>1400</v>
          </cell>
          <cell r="Q255">
            <v>1400</v>
          </cell>
          <cell r="R255">
            <v>1400</v>
          </cell>
          <cell r="S255">
            <v>1525</v>
          </cell>
          <cell r="T255">
            <v>1525</v>
          </cell>
          <cell r="U255">
            <v>1525</v>
          </cell>
          <cell r="V255">
            <v>1525</v>
          </cell>
          <cell r="W255">
            <v>1525</v>
          </cell>
          <cell r="X255">
            <v>1600</v>
          </cell>
          <cell r="Y255">
            <v>1600</v>
          </cell>
          <cell r="Z255">
            <v>1600</v>
          </cell>
          <cell r="AA255">
            <v>1600</v>
          </cell>
          <cell r="AB255">
            <v>1600</v>
          </cell>
          <cell r="AC255">
            <v>1600</v>
          </cell>
          <cell r="AD255">
            <v>1600</v>
          </cell>
          <cell r="AE255">
            <v>1600</v>
          </cell>
          <cell r="AF255">
            <v>1631.96</v>
          </cell>
          <cell r="AG255">
            <v>1631.96</v>
          </cell>
          <cell r="AH255">
            <v>1631.96</v>
          </cell>
          <cell r="AI255">
            <v>1631.96</v>
          </cell>
          <cell r="AJ255">
            <v>1631</v>
          </cell>
          <cell r="AK255">
            <v>1631</v>
          </cell>
          <cell r="AL255">
            <v>2000</v>
          </cell>
          <cell r="AM255">
            <v>2000</v>
          </cell>
          <cell r="AN255">
            <v>2053.8200000000002</v>
          </cell>
          <cell r="AO255">
            <v>2222.3000000000002</v>
          </cell>
          <cell r="AP255">
            <v>2222.3000000000002</v>
          </cell>
          <cell r="AQ255">
            <v>2222.3000000000002</v>
          </cell>
          <cell r="AR255">
            <v>2222.3000000000002</v>
          </cell>
          <cell r="AS255">
            <v>2300</v>
          </cell>
        </row>
        <row r="256">
          <cell r="M256">
            <v>1500</v>
          </cell>
          <cell r="N256">
            <v>1500</v>
          </cell>
          <cell r="O256">
            <v>1500</v>
          </cell>
          <cell r="P256">
            <v>1500</v>
          </cell>
          <cell r="Q256">
            <v>1500</v>
          </cell>
          <cell r="R256">
            <v>1500</v>
          </cell>
          <cell r="S256">
            <v>1500</v>
          </cell>
          <cell r="T256">
            <v>1500</v>
          </cell>
          <cell r="U256">
            <v>1500</v>
          </cell>
          <cell r="V256">
            <v>1500</v>
          </cell>
          <cell r="W256">
            <v>1500</v>
          </cell>
          <cell r="X256">
            <v>1500</v>
          </cell>
          <cell r="Y256">
            <v>1500</v>
          </cell>
          <cell r="Z256">
            <v>1500</v>
          </cell>
          <cell r="AA256">
            <v>1500</v>
          </cell>
          <cell r="AB256">
            <v>1500</v>
          </cell>
          <cell r="AC256">
            <v>1500</v>
          </cell>
          <cell r="AD256">
            <v>2200</v>
          </cell>
          <cell r="AE256">
            <v>1220</v>
          </cell>
          <cell r="AF256">
            <v>1220</v>
          </cell>
          <cell r="AG256">
            <v>2800</v>
          </cell>
          <cell r="AH256">
            <v>2800</v>
          </cell>
          <cell r="AI256">
            <v>2800</v>
          </cell>
          <cell r="AJ256">
            <v>2800</v>
          </cell>
          <cell r="AK256">
            <v>2800</v>
          </cell>
          <cell r="AL256">
            <v>2800</v>
          </cell>
          <cell r="AM256">
            <v>2800</v>
          </cell>
          <cell r="AN256">
            <v>2800</v>
          </cell>
          <cell r="AO256">
            <v>2800</v>
          </cell>
          <cell r="AP256">
            <v>2883.9</v>
          </cell>
          <cell r="AQ256">
            <v>2941.84</v>
          </cell>
          <cell r="AR256">
            <v>2941.84</v>
          </cell>
          <cell r="AS256">
            <v>2941.84</v>
          </cell>
        </row>
        <row r="258">
          <cell r="M258">
            <v>750</v>
          </cell>
          <cell r="N258">
            <v>750</v>
          </cell>
          <cell r="O258">
            <v>750</v>
          </cell>
          <cell r="P258">
            <v>750</v>
          </cell>
          <cell r="Q258">
            <v>750</v>
          </cell>
          <cell r="R258">
            <v>750</v>
          </cell>
          <cell r="S258">
            <v>750</v>
          </cell>
          <cell r="T258">
            <v>750</v>
          </cell>
          <cell r="U258">
            <v>750</v>
          </cell>
          <cell r="V258">
            <v>750</v>
          </cell>
          <cell r="W258">
            <v>799</v>
          </cell>
          <cell r="X258">
            <v>799</v>
          </cell>
          <cell r="Y258">
            <v>799</v>
          </cell>
          <cell r="Z258">
            <v>799</v>
          </cell>
          <cell r="AA258">
            <v>799</v>
          </cell>
          <cell r="AB258">
            <v>799</v>
          </cell>
          <cell r="AC258">
            <v>799</v>
          </cell>
          <cell r="AD258">
            <v>799</v>
          </cell>
          <cell r="AE258">
            <v>799</v>
          </cell>
          <cell r="AF258">
            <v>799</v>
          </cell>
          <cell r="AG258">
            <v>799</v>
          </cell>
          <cell r="AH258">
            <v>799</v>
          </cell>
          <cell r="AI258">
            <v>1200</v>
          </cell>
          <cell r="AJ258">
            <v>1200</v>
          </cell>
          <cell r="AK258">
            <v>1200</v>
          </cell>
          <cell r="AL258">
            <v>1200</v>
          </cell>
          <cell r="AM258">
            <v>1200</v>
          </cell>
          <cell r="AN258">
            <v>1250</v>
          </cell>
          <cell r="AO258">
            <v>1250</v>
          </cell>
          <cell r="AP258">
            <v>1200</v>
          </cell>
          <cell r="AQ258">
            <v>1200</v>
          </cell>
          <cell r="AR258">
            <v>1200</v>
          </cell>
          <cell r="AS258">
            <v>1200</v>
          </cell>
        </row>
        <row r="259">
          <cell r="M259">
            <v>999</v>
          </cell>
          <cell r="N259">
            <v>999</v>
          </cell>
          <cell r="O259">
            <v>999</v>
          </cell>
          <cell r="P259">
            <v>999</v>
          </cell>
          <cell r="Q259">
            <v>999</v>
          </cell>
          <cell r="R259">
            <v>999</v>
          </cell>
          <cell r="S259">
            <v>999</v>
          </cell>
          <cell r="T259">
            <v>999</v>
          </cell>
          <cell r="U259">
            <v>999</v>
          </cell>
          <cell r="V259">
            <v>999</v>
          </cell>
          <cell r="W259">
            <v>999</v>
          </cell>
          <cell r="X259">
            <v>999</v>
          </cell>
          <cell r="Y259">
            <v>999</v>
          </cell>
          <cell r="Z259">
            <v>999</v>
          </cell>
          <cell r="AA259">
            <v>999</v>
          </cell>
          <cell r="AB259">
            <v>999</v>
          </cell>
          <cell r="AC259">
            <v>999</v>
          </cell>
          <cell r="AD259">
            <v>999</v>
          </cell>
          <cell r="AE259">
            <v>999</v>
          </cell>
          <cell r="AF259">
            <v>1199</v>
          </cell>
          <cell r="AG259">
            <v>1199</v>
          </cell>
          <cell r="AH259">
            <v>1199</v>
          </cell>
          <cell r="AI259">
            <v>2499</v>
          </cell>
          <cell r="AJ259">
            <v>2499</v>
          </cell>
          <cell r="AK259">
            <v>2499</v>
          </cell>
          <cell r="AL259">
            <v>2499</v>
          </cell>
          <cell r="AM259">
            <v>2499</v>
          </cell>
          <cell r="AN259">
            <v>2499</v>
          </cell>
          <cell r="AO259">
            <v>2499</v>
          </cell>
          <cell r="AP259">
            <v>2499</v>
          </cell>
          <cell r="AQ259">
            <v>2499</v>
          </cell>
          <cell r="AR259">
            <v>2499</v>
          </cell>
          <cell r="AS259">
            <v>2499</v>
          </cell>
        </row>
        <row r="260">
          <cell r="M260">
            <v>1399</v>
          </cell>
          <cell r="N260">
            <v>1399</v>
          </cell>
          <cell r="O260">
            <v>1399</v>
          </cell>
          <cell r="P260">
            <v>1399</v>
          </cell>
          <cell r="Q260">
            <v>1399</v>
          </cell>
          <cell r="R260">
            <v>2522.6799999999998</v>
          </cell>
          <cell r="S260">
            <v>2522.6799999999998</v>
          </cell>
          <cell r="T260">
            <v>2471.4299999999998</v>
          </cell>
          <cell r="U260">
            <v>2471.4299999999998</v>
          </cell>
          <cell r="V260">
            <v>2471.4299999999998</v>
          </cell>
          <cell r="W260">
            <v>2471</v>
          </cell>
          <cell r="X260">
            <v>2471</v>
          </cell>
          <cell r="Y260">
            <v>2471</v>
          </cell>
          <cell r="Z260">
            <v>2471</v>
          </cell>
          <cell r="AA260">
            <v>2499</v>
          </cell>
          <cell r="AB260">
            <v>2499</v>
          </cell>
          <cell r="AC260">
            <v>2499</v>
          </cell>
          <cell r="AD260">
            <v>2499</v>
          </cell>
          <cell r="AE260">
            <v>2554.7600000000002</v>
          </cell>
          <cell r="AF260">
            <v>1899</v>
          </cell>
          <cell r="AG260">
            <v>1899</v>
          </cell>
          <cell r="AH260">
            <v>1899</v>
          </cell>
          <cell r="AI260">
            <v>1699</v>
          </cell>
          <cell r="AJ260">
            <v>1699</v>
          </cell>
          <cell r="AK260">
            <v>1699</v>
          </cell>
          <cell r="AL260">
            <v>1699</v>
          </cell>
          <cell r="AM260">
            <v>1699</v>
          </cell>
          <cell r="AN260">
            <v>1699</v>
          </cell>
          <cell r="AO260">
            <v>1699</v>
          </cell>
          <cell r="AP260">
            <v>1699</v>
          </cell>
          <cell r="AQ260">
            <v>1699</v>
          </cell>
          <cell r="AR260">
            <v>1699</v>
          </cell>
          <cell r="AS260">
            <v>1699</v>
          </cell>
        </row>
        <row r="261">
          <cell r="M261">
            <v>1308</v>
          </cell>
          <cell r="N261">
            <v>1308</v>
          </cell>
          <cell r="O261">
            <v>1308</v>
          </cell>
          <cell r="P261">
            <v>1459</v>
          </cell>
          <cell r="Q261">
            <v>1449.99</v>
          </cell>
          <cell r="R261">
            <v>999.98</v>
          </cell>
          <cell r="S261">
            <v>999.98</v>
          </cell>
          <cell r="T261">
            <v>999.98</v>
          </cell>
          <cell r="U261">
            <v>999.98</v>
          </cell>
          <cell r="V261">
            <v>1299</v>
          </cell>
          <cell r="W261">
            <v>1469.99</v>
          </cell>
          <cell r="X261">
            <v>1449.99</v>
          </cell>
          <cell r="Y261">
            <v>1449</v>
          </cell>
          <cell r="Z261">
            <v>1399</v>
          </cell>
          <cell r="AA261">
            <v>1346.35</v>
          </cell>
          <cell r="AB261">
            <v>1346.43</v>
          </cell>
          <cell r="AC261">
            <v>1299.98</v>
          </cell>
          <cell r="AD261">
            <v>1289.99</v>
          </cell>
          <cell r="AE261">
            <v>1709.99</v>
          </cell>
          <cell r="AF261">
            <v>1566.69</v>
          </cell>
          <cell r="AG261">
            <v>1565.93</v>
          </cell>
          <cell r="AH261">
            <v>1565.93</v>
          </cell>
          <cell r="AI261">
            <v>1768.4</v>
          </cell>
          <cell r="AJ261">
            <v>1765.89</v>
          </cell>
          <cell r="AK261">
            <v>1629.99</v>
          </cell>
          <cell r="AL261">
            <v>1679</v>
          </cell>
          <cell r="AM261">
            <v>3209.99</v>
          </cell>
          <cell r="AN261">
            <v>3209.99</v>
          </cell>
          <cell r="AO261">
            <v>2139.9899999999998</v>
          </cell>
          <cell r="AP261">
            <v>2139</v>
          </cell>
          <cell r="AQ261">
            <v>2039</v>
          </cell>
          <cell r="AR261">
            <v>2039</v>
          </cell>
          <cell r="AS261">
            <v>1339.99</v>
          </cell>
        </row>
        <row r="262">
          <cell r="M262">
            <v>1512</v>
          </cell>
          <cell r="N262">
            <v>1512</v>
          </cell>
          <cell r="O262">
            <v>1512</v>
          </cell>
          <cell r="P262">
            <v>1636</v>
          </cell>
          <cell r="Q262">
            <v>1636</v>
          </cell>
          <cell r="R262">
            <v>1559</v>
          </cell>
          <cell r="S262">
            <v>1559</v>
          </cell>
          <cell r="T262">
            <v>1559</v>
          </cell>
          <cell r="U262">
            <v>1559</v>
          </cell>
          <cell r="V262">
            <v>1559</v>
          </cell>
          <cell r="W262">
            <v>1559.99</v>
          </cell>
          <cell r="X262">
            <v>1559.99</v>
          </cell>
          <cell r="Y262">
            <v>1559.99</v>
          </cell>
          <cell r="Z262">
            <v>1559.99</v>
          </cell>
          <cell r="AA262">
            <v>1559.99</v>
          </cell>
          <cell r="AB262">
            <v>1559.99</v>
          </cell>
          <cell r="AC262">
            <v>1559.99</v>
          </cell>
          <cell r="AD262">
            <v>1559.99</v>
          </cell>
          <cell r="AE262">
            <v>1594.8</v>
          </cell>
          <cell r="AF262">
            <v>1461.16</v>
          </cell>
          <cell r="AG262">
            <v>1460.45</v>
          </cell>
          <cell r="AH262">
            <v>1460.45</v>
          </cell>
          <cell r="AI262">
            <v>1649.28</v>
          </cell>
          <cell r="AJ262">
            <v>1646.94</v>
          </cell>
          <cell r="AK262">
            <v>1619.99</v>
          </cell>
          <cell r="AL262">
            <v>1679</v>
          </cell>
          <cell r="AM262">
            <v>2779.99</v>
          </cell>
          <cell r="AN262">
            <v>2779.99</v>
          </cell>
          <cell r="AO262">
            <v>2699.99</v>
          </cell>
          <cell r="AP262">
            <v>2699</v>
          </cell>
          <cell r="AQ262">
            <v>2349</v>
          </cell>
          <cell r="AR262">
            <v>2349</v>
          </cell>
          <cell r="AS262">
            <v>1749.99</v>
          </cell>
        </row>
        <row r="263">
          <cell r="M263">
            <v>1692</v>
          </cell>
          <cell r="N263">
            <v>1692</v>
          </cell>
          <cell r="O263">
            <v>1692</v>
          </cell>
          <cell r="P263">
            <v>1692</v>
          </cell>
          <cell r="Q263">
            <v>1692</v>
          </cell>
          <cell r="R263">
            <v>1692</v>
          </cell>
          <cell r="S263">
            <v>1692</v>
          </cell>
          <cell r="T263">
            <v>1692</v>
          </cell>
          <cell r="U263">
            <v>1692</v>
          </cell>
          <cell r="V263">
            <v>1692</v>
          </cell>
          <cell r="W263">
            <v>1699</v>
          </cell>
          <cell r="X263">
            <v>1699</v>
          </cell>
          <cell r="Y263">
            <v>1696</v>
          </cell>
          <cell r="Z263">
            <v>1699</v>
          </cell>
          <cell r="AA263">
            <v>1483</v>
          </cell>
          <cell r="AB263">
            <v>1483</v>
          </cell>
          <cell r="AC263">
            <v>1600</v>
          </cell>
          <cell r="AD263">
            <v>1642</v>
          </cell>
          <cell r="AE263">
            <v>1642</v>
          </cell>
          <cell r="AF263">
            <v>1642</v>
          </cell>
          <cell r="AG263">
            <v>1641.21</v>
          </cell>
          <cell r="AH263">
            <v>2346</v>
          </cell>
          <cell r="AI263">
            <v>2346</v>
          </cell>
          <cell r="AJ263">
            <v>2346</v>
          </cell>
          <cell r="AK263">
            <v>2346</v>
          </cell>
          <cell r="AL263">
            <v>2345</v>
          </cell>
          <cell r="AM263">
            <v>4591</v>
          </cell>
          <cell r="AN263">
            <v>4591</v>
          </cell>
          <cell r="AO263">
            <v>4591</v>
          </cell>
          <cell r="AP263">
            <v>4522</v>
          </cell>
          <cell r="AQ263">
            <v>4591</v>
          </cell>
          <cell r="AR263">
            <v>4522</v>
          </cell>
          <cell r="AS263">
            <v>4522</v>
          </cell>
        </row>
        <row r="264">
          <cell r="M264">
            <v>3399</v>
          </cell>
          <cell r="N264">
            <v>3399</v>
          </cell>
          <cell r="O264">
            <v>3999</v>
          </cell>
          <cell r="P264">
            <v>3999</v>
          </cell>
          <cell r="Q264">
            <v>3999</v>
          </cell>
          <cell r="R264">
            <v>3999</v>
          </cell>
          <cell r="S264">
            <v>3999</v>
          </cell>
          <cell r="T264">
            <v>3999</v>
          </cell>
          <cell r="U264">
            <v>3999</v>
          </cell>
          <cell r="V264">
            <v>3999</v>
          </cell>
          <cell r="W264">
            <v>3999</v>
          </cell>
          <cell r="X264">
            <v>3999</v>
          </cell>
          <cell r="Y264">
            <v>3999</v>
          </cell>
          <cell r="Z264">
            <v>3999</v>
          </cell>
          <cell r="AA264">
            <v>3674</v>
          </cell>
          <cell r="AB264">
            <v>3674</v>
          </cell>
          <cell r="AC264">
            <v>3236</v>
          </cell>
          <cell r="AD264">
            <v>4591</v>
          </cell>
          <cell r="AE264">
            <v>4193</v>
          </cell>
          <cell r="AF264">
            <v>4193</v>
          </cell>
          <cell r="AG264">
            <v>4190.97</v>
          </cell>
          <cell r="AH264">
            <v>4591</v>
          </cell>
          <cell r="AI264">
            <v>4591</v>
          </cell>
          <cell r="AJ264">
            <v>4591</v>
          </cell>
          <cell r="AK264">
            <v>4591</v>
          </cell>
          <cell r="AL264">
            <v>4591</v>
          </cell>
          <cell r="AM264">
            <v>4591</v>
          </cell>
          <cell r="AN264">
            <v>4591</v>
          </cell>
          <cell r="AO264">
            <v>4591</v>
          </cell>
          <cell r="AP264">
            <v>3836</v>
          </cell>
          <cell r="AQ264">
            <v>2321</v>
          </cell>
          <cell r="AR264">
            <v>2528</v>
          </cell>
          <cell r="AS264">
            <v>2528</v>
          </cell>
        </row>
        <row r="266">
          <cell r="M266">
            <v>300</v>
          </cell>
          <cell r="N266">
            <v>374</v>
          </cell>
          <cell r="O266">
            <v>374</v>
          </cell>
          <cell r="P266">
            <v>374</v>
          </cell>
          <cell r="Q266">
            <v>389</v>
          </cell>
          <cell r="R266">
            <v>389</v>
          </cell>
          <cell r="S266">
            <v>389</v>
          </cell>
          <cell r="T266">
            <v>389</v>
          </cell>
          <cell r="U266">
            <v>389</v>
          </cell>
          <cell r="V266">
            <v>389</v>
          </cell>
          <cell r="W266">
            <v>383.51</v>
          </cell>
          <cell r="X266">
            <v>383</v>
          </cell>
          <cell r="Y266">
            <v>383</v>
          </cell>
          <cell r="Z266">
            <v>383</v>
          </cell>
          <cell r="AA266">
            <v>383</v>
          </cell>
          <cell r="AB266">
            <v>383</v>
          </cell>
          <cell r="AC266">
            <v>383</v>
          </cell>
          <cell r="AD266">
            <v>389</v>
          </cell>
          <cell r="AE266">
            <v>389</v>
          </cell>
          <cell r="AF266">
            <v>389</v>
          </cell>
          <cell r="AG266">
            <v>389</v>
          </cell>
          <cell r="AH266">
            <v>389</v>
          </cell>
          <cell r="AI266">
            <v>369</v>
          </cell>
          <cell r="AJ266">
            <v>369</v>
          </cell>
          <cell r="AK266">
            <v>369</v>
          </cell>
          <cell r="AL266">
            <v>369</v>
          </cell>
          <cell r="AM266">
            <v>369</v>
          </cell>
          <cell r="AN266">
            <v>369</v>
          </cell>
          <cell r="AO266">
            <v>369</v>
          </cell>
          <cell r="AP266">
            <v>369</v>
          </cell>
          <cell r="AQ266">
            <v>369</v>
          </cell>
          <cell r="AR266">
            <v>369</v>
          </cell>
          <cell r="AS266">
            <v>369</v>
          </cell>
        </row>
        <row r="267">
          <cell r="M267">
            <v>420</v>
          </cell>
          <cell r="N267">
            <v>420</v>
          </cell>
          <cell r="O267">
            <v>420</v>
          </cell>
          <cell r="P267">
            <v>420</v>
          </cell>
          <cell r="Q267">
            <v>420</v>
          </cell>
          <cell r="R267">
            <v>420</v>
          </cell>
          <cell r="S267">
            <v>420</v>
          </cell>
          <cell r="T267">
            <v>420</v>
          </cell>
          <cell r="U267">
            <v>420</v>
          </cell>
          <cell r="V267">
            <v>439.5</v>
          </cell>
          <cell r="W267">
            <v>439.99</v>
          </cell>
          <cell r="X267">
            <v>439.99</v>
          </cell>
          <cell r="Y267">
            <v>589.99</v>
          </cell>
          <cell r="Z267">
            <v>599.99</v>
          </cell>
          <cell r="AA267">
            <v>649.52</v>
          </cell>
          <cell r="AB267">
            <v>649.67999999999995</v>
          </cell>
          <cell r="AC267">
            <v>649.99</v>
          </cell>
          <cell r="AD267">
            <v>649.99</v>
          </cell>
          <cell r="AE267">
            <v>696.43</v>
          </cell>
          <cell r="AF267">
            <v>798.22</v>
          </cell>
          <cell r="AG267">
            <v>676</v>
          </cell>
          <cell r="AH267">
            <v>676</v>
          </cell>
          <cell r="AI267">
            <v>749.99</v>
          </cell>
          <cell r="AJ267">
            <v>841.63</v>
          </cell>
          <cell r="AK267">
            <v>841.63</v>
          </cell>
          <cell r="AL267">
            <v>841.63</v>
          </cell>
          <cell r="AM267">
            <v>849.99</v>
          </cell>
          <cell r="AN267">
            <v>849.99</v>
          </cell>
          <cell r="AO267">
            <v>849.99</v>
          </cell>
          <cell r="AP267">
            <v>849.99</v>
          </cell>
          <cell r="AQ267">
            <v>849</v>
          </cell>
          <cell r="AR267">
            <v>849</v>
          </cell>
          <cell r="AS267">
            <v>829.99</v>
          </cell>
        </row>
        <row r="269">
          <cell r="M269">
            <v>349</v>
          </cell>
          <cell r="N269">
            <v>349</v>
          </cell>
          <cell r="O269">
            <v>349</v>
          </cell>
          <cell r="P269">
            <v>339</v>
          </cell>
          <cell r="Q269">
            <v>339</v>
          </cell>
          <cell r="R269">
            <v>339</v>
          </cell>
          <cell r="S269">
            <v>339</v>
          </cell>
          <cell r="T269">
            <v>339</v>
          </cell>
          <cell r="U269">
            <v>339</v>
          </cell>
          <cell r="V269">
            <v>339</v>
          </cell>
          <cell r="W269">
            <v>339</v>
          </cell>
          <cell r="X269">
            <v>339</v>
          </cell>
          <cell r="Y269">
            <v>379</v>
          </cell>
          <cell r="Z269">
            <v>379</v>
          </cell>
          <cell r="AA269">
            <v>379</v>
          </cell>
          <cell r="AB269">
            <v>379.99</v>
          </cell>
          <cell r="AC269">
            <v>379.99</v>
          </cell>
          <cell r="AD269">
            <v>379.99</v>
          </cell>
          <cell r="AE269">
            <v>379.99</v>
          </cell>
          <cell r="AF269">
            <v>435.53</v>
          </cell>
          <cell r="AG269">
            <v>449</v>
          </cell>
          <cell r="AH269">
            <v>449</v>
          </cell>
          <cell r="AI269">
            <v>449</v>
          </cell>
          <cell r="AJ269">
            <v>449</v>
          </cell>
          <cell r="AK269">
            <v>449</v>
          </cell>
          <cell r="AL269">
            <v>499.99</v>
          </cell>
          <cell r="AM269">
            <v>499.99</v>
          </cell>
          <cell r="AN269">
            <v>499.99</v>
          </cell>
          <cell r="AO269">
            <v>599.99</v>
          </cell>
          <cell r="AP269">
            <v>599.99</v>
          </cell>
          <cell r="AQ269">
            <v>599.99</v>
          </cell>
          <cell r="AR269">
            <v>599.99</v>
          </cell>
          <cell r="AS269">
            <v>599.99</v>
          </cell>
        </row>
        <row r="270">
          <cell r="M270">
            <v>389</v>
          </cell>
          <cell r="N270">
            <v>389.99</v>
          </cell>
          <cell r="O270">
            <v>389.99</v>
          </cell>
          <cell r="P270">
            <v>389</v>
          </cell>
          <cell r="Q270">
            <v>379.99</v>
          </cell>
          <cell r="R270">
            <v>379.99</v>
          </cell>
          <cell r="S270">
            <v>382.83</v>
          </cell>
          <cell r="T270">
            <v>379.99</v>
          </cell>
          <cell r="U270">
            <v>379.99</v>
          </cell>
          <cell r="V270">
            <v>379</v>
          </cell>
          <cell r="W270">
            <v>349</v>
          </cell>
          <cell r="X270">
            <v>349</v>
          </cell>
          <cell r="Y270">
            <v>349</v>
          </cell>
          <cell r="Z270">
            <v>349</v>
          </cell>
          <cell r="AA270">
            <v>349</v>
          </cell>
          <cell r="AB270">
            <v>349.99</v>
          </cell>
          <cell r="AC270">
            <v>349.99</v>
          </cell>
          <cell r="AD270">
            <v>349.99</v>
          </cell>
          <cell r="AE270">
            <v>349.99</v>
          </cell>
          <cell r="AF270">
            <v>349.99</v>
          </cell>
          <cell r="AG270">
            <v>349.99</v>
          </cell>
          <cell r="AH270">
            <v>299.99</v>
          </cell>
          <cell r="AI270">
            <v>299.99</v>
          </cell>
          <cell r="AJ270">
            <v>299.99</v>
          </cell>
          <cell r="AK270">
            <v>299.99</v>
          </cell>
          <cell r="AL270">
            <v>300.56</v>
          </cell>
          <cell r="AM270">
            <v>300.56</v>
          </cell>
          <cell r="AN270">
            <v>300.56</v>
          </cell>
          <cell r="AO270">
            <v>349.99</v>
          </cell>
          <cell r="AP270">
            <v>349.99</v>
          </cell>
          <cell r="AQ270">
            <v>349.99</v>
          </cell>
          <cell r="AR270">
            <v>349.99</v>
          </cell>
          <cell r="AS270">
            <v>349.99</v>
          </cell>
        </row>
        <row r="271">
          <cell r="M271">
            <v>469</v>
          </cell>
          <cell r="N271">
            <v>469.69</v>
          </cell>
          <cell r="O271">
            <v>469.69</v>
          </cell>
          <cell r="P271">
            <v>469.69</v>
          </cell>
          <cell r="Q271">
            <v>439.69</v>
          </cell>
          <cell r="R271">
            <v>454.75</v>
          </cell>
          <cell r="S271">
            <v>458.15</v>
          </cell>
          <cell r="T271">
            <v>379.99</v>
          </cell>
          <cell r="U271">
            <v>379.99</v>
          </cell>
          <cell r="V271">
            <v>385.45</v>
          </cell>
          <cell r="W271">
            <v>375</v>
          </cell>
          <cell r="X271">
            <v>384.15</v>
          </cell>
          <cell r="Y271">
            <v>285.33999999999997</v>
          </cell>
          <cell r="Z271">
            <v>283.89999999999998</v>
          </cell>
          <cell r="AA271">
            <v>307.33999999999997</v>
          </cell>
          <cell r="AB271">
            <v>307.42</v>
          </cell>
          <cell r="AC271">
            <v>308.42</v>
          </cell>
          <cell r="AD271">
            <v>292.10000000000002</v>
          </cell>
          <cell r="AE271">
            <v>312.97000000000003</v>
          </cell>
          <cell r="AF271">
            <v>312.97000000000003</v>
          </cell>
          <cell r="AG271">
            <v>265.05</v>
          </cell>
          <cell r="AH271">
            <v>265.05</v>
          </cell>
          <cell r="AI271">
            <v>148</v>
          </cell>
          <cell r="AJ271">
            <v>207</v>
          </cell>
          <cell r="AK271">
            <v>143.97999999999999</v>
          </cell>
          <cell r="AL271">
            <v>144.25</v>
          </cell>
          <cell r="AM271">
            <v>143.97999999999999</v>
          </cell>
          <cell r="AN271">
            <v>143.97999999999999</v>
          </cell>
          <cell r="AO271">
            <v>147.97</v>
          </cell>
          <cell r="AP271">
            <v>143.97999999999999</v>
          </cell>
          <cell r="AQ271">
            <v>143.97999999999999</v>
          </cell>
          <cell r="AR271">
            <v>210</v>
          </cell>
          <cell r="AS271">
            <v>143</v>
          </cell>
        </row>
        <row r="272">
          <cell r="M272">
            <v>379</v>
          </cell>
          <cell r="N272">
            <v>379.99</v>
          </cell>
          <cell r="O272">
            <v>379.99</v>
          </cell>
          <cell r="P272">
            <v>379</v>
          </cell>
          <cell r="Q272">
            <v>489.99</v>
          </cell>
          <cell r="R272">
            <v>489.99</v>
          </cell>
          <cell r="S272">
            <v>489.99</v>
          </cell>
          <cell r="T272">
            <v>489.99</v>
          </cell>
          <cell r="U272">
            <v>489.99</v>
          </cell>
          <cell r="V272">
            <v>489</v>
          </cell>
          <cell r="W272">
            <v>439</v>
          </cell>
          <cell r="X272">
            <v>439</v>
          </cell>
          <cell r="Y272">
            <v>439</v>
          </cell>
          <cell r="Z272">
            <v>439</v>
          </cell>
          <cell r="AA272">
            <v>439</v>
          </cell>
          <cell r="AB272">
            <v>439.99</v>
          </cell>
          <cell r="AC272">
            <v>449.99</v>
          </cell>
          <cell r="AD272">
            <v>449.99</v>
          </cell>
          <cell r="AE272">
            <v>449.99</v>
          </cell>
          <cell r="AF272">
            <v>499.99</v>
          </cell>
          <cell r="AG272">
            <v>499.99</v>
          </cell>
          <cell r="AH272">
            <v>499.99</v>
          </cell>
          <cell r="AI272">
            <v>499.99</v>
          </cell>
          <cell r="AJ272">
            <v>499.99</v>
          </cell>
          <cell r="AK272">
            <v>499.99</v>
          </cell>
          <cell r="AL272">
            <v>499.99</v>
          </cell>
          <cell r="AM272">
            <v>499.99</v>
          </cell>
          <cell r="AN272">
            <v>499.99</v>
          </cell>
          <cell r="AO272">
            <v>499.99</v>
          </cell>
          <cell r="AP272">
            <v>499.99</v>
          </cell>
          <cell r="AQ272">
            <v>499.99</v>
          </cell>
          <cell r="AR272">
            <v>499.99</v>
          </cell>
          <cell r="AS272">
            <v>499.99</v>
          </cell>
        </row>
        <row r="273">
          <cell r="M273">
            <v>529</v>
          </cell>
          <cell r="N273">
            <v>529.99</v>
          </cell>
          <cell r="O273">
            <v>529.99</v>
          </cell>
          <cell r="P273">
            <v>529.99</v>
          </cell>
          <cell r="Q273">
            <v>574.99</v>
          </cell>
          <cell r="R273">
            <v>574.99</v>
          </cell>
          <cell r="S273">
            <v>574.99</v>
          </cell>
          <cell r="T273">
            <v>574.99</v>
          </cell>
          <cell r="U273">
            <v>574.99</v>
          </cell>
          <cell r="V273">
            <v>550.99</v>
          </cell>
          <cell r="W273">
            <v>550.99</v>
          </cell>
          <cell r="X273">
            <v>550.99</v>
          </cell>
          <cell r="Y273">
            <v>574</v>
          </cell>
          <cell r="Z273">
            <v>574</v>
          </cell>
          <cell r="AA273">
            <v>574</v>
          </cell>
          <cell r="AB273">
            <v>574.99</v>
          </cell>
          <cell r="AC273">
            <v>574.99</v>
          </cell>
          <cell r="AD273">
            <v>574.99</v>
          </cell>
          <cell r="AE273">
            <v>599.99</v>
          </cell>
          <cell r="AF273">
            <v>687.69</v>
          </cell>
          <cell r="AG273">
            <v>599.99</v>
          </cell>
          <cell r="AH273">
            <v>567.79</v>
          </cell>
          <cell r="AI273">
            <v>567.79</v>
          </cell>
          <cell r="AJ273">
            <v>567.79</v>
          </cell>
          <cell r="AK273">
            <v>567.79</v>
          </cell>
          <cell r="AL273">
            <v>568.87</v>
          </cell>
          <cell r="AM273">
            <v>568.87</v>
          </cell>
          <cell r="AN273">
            <v>568.87</v>
          </cell>
          <cell r="AO273">
            <v>568.87</v>
          </cell>
          <cell r="AP273">
            <v>568.87</v>
          </cell>
          <cell r="AQ273">
            <v>568.99</v>
          </cell>
          <cell r="AR273">
            <v>568.99</v>
          </cell>
          <cell r="AS273">
            <v>568.99</v>
          </cell>
        </row>
        <row r="274">
          <cell r="M274">
            <v>634</v>
          </cell>
          <cell r="N274">
            <v>634.34</v>
          </cell>
          <cell r="O274">
            <v>634.79</v>
          </cell>
          <cell r="P274">
            <v>634.79</v>
          </cell>
          <cell r="Q274">
            <v>634.79</v>
          </cell>
          <cell r="R274">
            <v>656.53</v>
          </cell>
          <cell r="S274">
            <v>661.44</v>
          </cell>
          <cell r="T274">
            <v>654.94000000000005</v>
          </cell>
          <cell r="U274">
            <v>654.94000000000005</v>
          </cell>
          <cell r="V274">
            <v>664.35</v>
          </cell>
          <cell r="W274">
            <v>475</v>
          </cell>
          <cell r="X274">
            <v>486.6</v>
          </cell>
          <cell r="Y274">
            <v>361.44</v>
          </cell>
          <cell r="Z274">
            <v>359.62</v>
          </cell>
          <cell r="AA274">
            <v>389.31</v>
          </cell>
          <cell r="AB274">
            <v>389.41</v>
          </cell>
          <cell r="AC274">
            <v>390.68</v>
          </cell>
          <cell r="AD274">
            <v>370.01</v>
          </cell>
          <cell r="AE274">
            <v>396.45</v>
          </cell>
          <cell r="AF274">
            <v>396.45</v>
          </cell>
          <cell r="AG274">
            <v>335.75</v>
          </cell>
          <cell r="AH274">
            <v>335.75</v>
          </cell>
          <cell r="AI274">
            <v>489.99</v>
          </cell>
          <cell r="AJ274">
            <v>489</v>
          </cell>
          <cell r="AK274">
            <v>489</v>
          </cell>
          <cell r="AL274">
            <v>489.93</v>
          </cell>
          <cell r="AM274">
            <v>489.93</v>
          </cell>
          <cell r="AN274">
            <v>499.93</v>
          </cell>
          <cell r="AO274">
            <v>513.79</v>
          </cell>
          <cell r="AP274">
            <v>474.98</v>
          </cell>
          <cell r="AQ274">
            <v>475.98</v>
          </cell>
          <cell r="AR274">
            <v>198.95</v>
          </cell>
          <cell r="AS274">
            <v>201.14</v>
          </cell>
        </row>
        <row r="275">
          <cell r="M275">
            <v>660</v>
          </cell>
          <cell r="N275">
            <v>660.19</v>
          </cell>
          <cell r="O275">
            <v>660.19</v>
          </cell>
          <cell r="P275">
            <v>660.19</v>
          </cell>
          <cell r="Q275">
            <v>660.19</v>
          </cell>
          <cell r="R275">
            <v>682.8</v>
          </cell>
          <cell r="S275">
            <v>687.91</v>
          </cell>
          <cell r="T275">
            <v>681.15</v>
          </cell>
          <cell r="U275">
            <v>681.15</v>
          </cell>
          <cell r="V275">
            <v>690.94</v>
          </cell>
          <cell r="W275">
            <v>681.19</v>
          </cell>
          <cell r="X275">
            <v>697.82</v>
          </cell>
          <cell r="Y275">
            <v>518.33000000000004</v>
          </cell>
          <cell r="Z275">
            <v>515.72</v>
          </cell>
          <cell r="AA275">
            <v>558.29999999999995</v>
          </cell>
          <cell r="AB275">
            <v>558.44000000000005</v>
          </cell>
          <cell r="AC275">
            <v>560.26</v>
          </cell>
          <cell r="AD275">
            <v>530.61</v>
          </cell>
          <cell r="AE275">
            <v>568.52</v>
          </cell>
          <cell r="AF275">
            <v>568.52</v>
          </cell>
          <cell r="AG275">
            <v>481.47</v>
          </cell>
          <cell r="AH275">
            <v>481.47</v>
          </cell>
          <cell r="AI275">
            <v>395</v>
          </cell>
          <cell r="AJ275">
            <v>360</v>
          </cell>
          <cell r="AK275">
            <v>360</v>
          </cell>
          <cell r="AL275">
            <v>360.68</v>
          </cell>
          <cell r="AM275">
            <v>405</v>
          </cell>
          <cell r="AN275">
            <v>405.14</v>
          </cell>
          <cell r="AO275">
            <v>416.38</v>
          </cell>
          <cell r="AP275">
            <v>389</v>
          </cell>
          <cell r="AQ275">
            <v>379</v>
          </cell>
          <cell r="AR275">
            <v>379</v>
          </cell>
          <cell r="AS275">
            <v>389</v>
          </cell>
        </row>
        <row r="277">
          <cell r="M277">
            <v>3.24</v>
          </cell>
          <cell r="N277">
            <v>3.24</v>
          </cell>
          <cell r="O277">
            <v>3.24</v>
          </cell>
          <cell r="P277">
            <v>2.79</v>
          </cell>
          <cell r="Q277">
            <v>2.79</v>
          </cell>
          <cell r="R277">
            <v>2.79</v>
          </cell>
          <cell r="S277">
            <v>2.79</v>
          </cell>
          <cell r="T277">
            <v>3.19</v>
          </cell>
          <cell r="U277">
            <v>3.19</v>
          </cell>
          <cell r="V277">
            <v>3.19</v>
          </cell>
          <cell r="W277">
            <v>3.19</v>
          </cell>
          <cell r="X277">
            <v>3.49</v>
          </cell>
          <cell r="Y277">
            <v>3.49</v>
          </cell>
          <cell r="Z277">
            <v>3.49</v>
          </cell>
          <cell r="AA277">
            <v>3.29</v>
          </cell>
          <cell r="AB277">
            <v>3.49</v>
          </cell>
          <cell r="AC277">
            <v>3.49</v>
          </cell>
          <cell r="AD277">
            <v>3.49</v>
          </cell>
          <cell r="AE277">
            <v>3.29</v>
          </cell>
          <cell r="AF277">
            <v>3.29</v>
          </cell>
          <cell r="AG277">
            <v>3.29</v>
          </cell>
          <cell r="AH277">
            <v>3.29</v>
          </cell>
          <cell r="AI277">
            <v>3.29</v>
          </cell>
          <cell r="AJ277">
            <v>3.29</v>
          </cell>
          <cell r="AK277">
            <v>3.29</v>
          </cell>
          <cell r="AL277">
            <v>4.53</v>
          </cell>
          <cell r="AM277">
            <v>4.53</v>
          </cell>
          <cell r="AN277">
            <v>4.53</v>
          </cell>
          <cell r="AO277">
            <v>5.59</v>
          </cell>
          <cell r="AP277">
            <v>5.59</v>
          </cell>
          <cell r="AQ277">
            <v>5.59</v>
          </cell>
          <cell r="AR277">
            <v>5.59</v>
          </cell>
          <cell r="AS277">
            <v>5.59</v>
          </cell>
        </row>
        <row r="278">
          <cell r="M278">
            <v>2.79</v>
          </cell>
          <cell r="N278">
            <v>2.79</v>
          </cell>
          <cell r="O278">
            <v>2.79</v>
          </cell>
          <cell r="P278">
            <v>2.81</v>
          </cell>
          <cell r="Q278">
            <v>2.81</v>
          </cell>
          <cell r="R278">
            <v>2.81</v>
          </cell>
          <cell r="S278">
            <v>3.75</v>
          </cell>
          <cell r="T278">
            <v>3.97</v>
          </cell>
          <cell r="U278">
            <v>3.97</v>
          </cell>
          <cell r="V278">
            <v>3.97</v>
          </cell>
          <cell r="W278">
            <v>3.97</v>
          </cell>
          <cell r="X278">
            <v>3.97</v>
          </cell>
          <cell r="Y278">
            <v>3.97</v>
          </cell>
          <cell r="Z278">
            <v>3.97</v>
          </cell>
          <cell r="AA278">
            <v>3.97</v>
          </cell>
          <cell r="AB278">
            <v>4.08</v>
          </cell>
          <cell r="AC278">
            <v>4.08</v>
          </cell>
          <cell r="AD278">
            <v>4.08</v>
          </cell>
          <cell r="AE278">
            <v>3.97</v>
          </cell>
          <cell r="AF278">
            <v>3.97</v>
          </cell>
          <cell r="AG278">
            <v>3.97</v>
          </cell>
          <cell r="AH278">
            <v>3.97</v>
          </cell>
          <cell r="AI278">
            <v>4.29</v>
          </cell>
          <cell r="AJ278">
            <v>4.6900000000000004</v>
          </cell>
          <cell r="AK278">
            <v>4.6900000000000004</v>
          </cell>
          <cell r="AL278">
            <v>6.45</v>
          </cell>
          <cell r="AM278">
            <v>6.45</v>
          </cell>
          <cell r="AN278">
            <v>6.45</v>
          </cell>
          <cell r="AO278">
            <v>6.45</v>
          </cell>
          <cell r="AP278">
            <v>6.45</v>
          </cell>
          <cell r="AQ278">
            <v>6.45</v>
          </cell>
          <cell r="AR278">
            <v>6.45</v>
          </cell>
          <cell r="AS278">
            <v>6.45</v>
          </cell>
        </row>
        <row r="279">
          <cell r="M279">
            <v>2.4900000000000002</v>
          </cell>
          <cell r="N279">
            <v>2.4900000000000002</v>
          </cell>
          <cell r="O279">
            <v>2.4900000000000002</v>
          </cell>
          <cell r="P279">
            <v>2.99</v>
          </cell>
          <cell r="Q279">
            <v>2.99</v>
          </cell>
          <cell r="R279">
            <v>2.99</v>
          </cell>
          <cell r="S279">
            <v>3.99</v>
          </cell>
          <cell r="T279">
            <v>3.99</v>
          </cell>
          <cell r="U279">
            <v>3.99</v>
          </cell>
          <cell r="V279">
            <v>3.99</v>
          </cell>
          <cell r="W279">
            <v>3.99</v>
          </cell>
          <cell r="X279">
            <v>3.99</v>
          </cell>
          <cell r="Y279">
            <v>3.99</v>
          </cell>
          <cell r="Z279">
            <v>3.99</v>
          </cell>
          <cell r="AA279">
            <v>3.99</v>
          </cell>
          <cell r="AB279">
            <v>3.99</v>
          </cell>
          <cell r="AC279">
            <v>3.99</v>
          </cell>
          <cell r="AD279">
            <v>3.99</v>
          </cell>
          <cell r="AE279">
            <v>3.99</v>
          </cell>
          <cell r="AF279">
            <v>3.99</v>
          </cell>
          <cell r="AG279">
            <v>3.99</v>
          </cell>
          <cell r="AH279">
            <v>3.99</v>
          </cell>
          <cell r="AI279">
            <v>3.99</v>
          </cell>
          <cell r="AJ279">
            <v>3.99</v>
          </cell>
          <cell r="AK279">
            <v>3.99</v>
          </cell>
          <cell r="AL279">
            <v>5.49</v>
          </cell>
          <cell r="AM279">
            <v>5.49</v>
          </cell>
          <cell r="AN279">
            <v>5.79</v>
          </cell>
          <cell r="AO279">
            <v>5.79</v>
          </cell>
          <cell r="AP279">
            <v>5.79</v>
          </cell>
          <cell r="AQ279">
            <v>5.79</v>
          </cell>
          <cell r="AR279">
            <v>5.79</v>
          </cell>
          <cell r="AS279">
            <v>5.79</v>
          </cell>
        </row>
        <row r="281">
          <cell r="M281">
            <v>1.59</v>
          </cell>
          <cell r="N281">
            <v>1.59</v>
          </cell>
          <cell r="O281">
            <v>0.99</v>
          </cell>
          <cell r="P281">
            <v>0.99</v>
          </cell>
          <cell r="Q281">
            <v>0.99</v>
          </cell>
          <cell r="R281">
            <v>0.99</v>
          </cell>
          <cell r="S281">
            <v>1.79</v>
          </cell>
          <cell r="T281">
            <v>0.99</v>
          </cell>
          <cell r="U281">
            <v>0.99</v>
          </cell>
          <cell r="V281">
            <v>0.99</v>
          </cell>
          <cell r="W281">
            <v>0.99</v>
          </cell>
          <cell r="X281">
            <v>0.99</v>
          </cell>
          <cell r="Y281">
            <v>0.99</v>
          </cell>
          <cell r="Z281">
            <v>0.99</v>
          </cell>
          <cell r="AA281">
            <v>0.99</v>
          </cell>
          <cell r="AB281">
            <v>1.79</v>
          </cell>
          <cell r="AC281">
            <v>1.79</v>
          </cell>
          <cell r="AD281">
            <v>1.79</v>
          </cell>
          <cell r="AE281">
            <v>1.79</v>
          </cell>
          <cell r="AF281">
            <v>1.79</v>
          </cell>
          <cell r="AG281">
            <v>1.79</v>
          </cell>
          <cell r="AH281">
            <v>1.79</v>
          </cell>
          <cell r="AI281">
            <v>1.79</v>
          </cell>
          <cell r="AJ281">
            <v>1.79</v>
          </cell>
          <cell r="AK281">
            <v>1.29</v>
          </cell>
          <cell r="AL281">
            <v>2.29</v>
          </cell>
          <cell r="AM281">
            <v>2.4900000000000002</v>
          </cell>
          <cell r="AN281">
            <v>2.4900000000000002</v>
          </cell>
          <cell r="AO281">
            <v>2.4900000000000002</v>
          </cell>
          <cell r="AP281">
            <v>2.4900000000000002</v>
          </cell>
          <cell r="AQ281">
            <v>2.4900000000000002</v>
          </cell>
          <cell r="AR281">
            <v>2.29</v>
          </cell>
          <cell r="AS281">
            <v>2.29</v>
          </cell>
        </row>
        <row r="282">
          <cell r="M282">
            <v>1.59</v>
          </cell>
          <cell r="N282">
            <v>1.59</v>
          </cell>
          <cell r="O282">
            <v>1.59</v>
          </cell>
          <cell r="P282">
            <v>1.59</v>
          </cell>
          <cell r="Q282">
            <v>1.59</v>
          </cell>
          <cell r="R282">
            <v>1.59</v>
          </cell>
          <cell r="S282">
            <v>1.59</v>
          </cell>
          <cell r="T282">
            <v>1.89</v>
          </cell>
          <cell r="U282">
            <v>1.89</v>
          </cell>
          <cell r="V282">
            <v>1.89</v>
          </cell>
          <cell r="W282">
            <v>1.89</v>
          </cell>
          <cell r="X282">
            <v>1.89</v>
          </cell>
          <cell r="Y282">
            <v>1.89</v>
          </cell>
          <cell r="Z282">
            <v>1.89</v>
          </cell>
          <cell r="AA282">
            <v>1.89</v>
          </cell>
          <cell r="AB282">
            <v>1.89</v>
          </cell>
          <cell r="AC282">
            <v>1.89</v>
          </cell>
          <cell r="AD282">
            <v>1.89</v>
          </cell>
          <cell r="AE282">
            <v>1.99</v>
          </cell>
          <cell r="AF282">
            <v>2.02</v>
          </cell>
          <cell r="AG282">
            <v>2.04</v>
          </cell>
          <cell r="AH282">
            <v>1.89</v>
          </cell>
          <cell r="AI282">
            <v>1.99</v>
          </cell>
          <cell r="AJ282">
            <v>1.99</v>
          </cell>
          <cell r="AK282">
            <v>1.85</v>
          </cell>
          <cell r="AL282">
            <v>1.96</v>
          </cell>
          <cell r="AM282">
            <v>1.99</v>
          </cell>
          <cell r="AN282">
            <v>1.99</v>
          </cell>
          <cell r="AO282">
            <v>1.99</v>
          </cell>
          <cell r="AP282">
            <v>2.39</v>
          </cell>
          <cell r="AQ282">
            <v>2.39</v>
          </cell>
          <cell r="AR282">
            <v>2.39</v>
          </cell>
          <cell r="AS282">
            <v>2.39</v>
          </cell>
        </row>
        <row r="283">
          <cell r="M283">
            <v>1.29</v>
          </cell>
          <cell r="N283">
            <v>1.29</v>
          </cell>
          <cell r="O283">
            <v>1.29</v>
          </cell>
          <cell r="P283">
            <v>1.29</v>
          </cell>
          <cell r="Q283">
            <v>1.29</v>
          </cell>
          <cell r="R283">
            <v>1.29</v>
          </cell>
          <cell r="S283">
            <v>1.29</v>
          </cell>
          <cell r="T283">
            <v>1.29</v>
          </cell>
          <cell r="U283">
            <v>1.29</v>
          </cell>
          <cell r="V283">
            <v>1.29</v>
          </cell>
          <cell r="W283">
            <v>1.29</v>
          </cell>
          <cell r="X283">
            <v>1.79</v>
          </cell>
          <cell r="Y283">
            <v>1.79</v>
          </cell>
          <cell r="Z283">
            <v>1.79</v>
          </cell>
          <cell r="AA283">
            <v>1.99</v>
          </cell>
          <cell r="AB283">
            <v>1.99</v>
          </cell>
          <cell r="AC283">
            <v>1.99</v>
          </cell>
          <cell r="AD283">
            <v>1.99</v>
          </cell>
          <cell r="AE283">
            <v>1.99</v>
          </cell>
          <cell r="AF283">
            <v>2.02</v>
          </cell>
          <cell r="AG283">
            <v>2.04</v>
          </cell>
          <cell r="AH283">
            <v>2.04</v>
          </cell>
          <cell r="AI283">
            <v>1.79</v>
          </cell>
          <cell r="AJ283">
            <v>1.79</v>
          </cell>
          <cell r="AK283">
            <v>1.85</v>
          </cell>
          <cell r="AL283">
            <v>1.96</v>
          </cell>
          <cell r="AM283">
            <v>1.99</v>
          </cell>
          <cell r="AN283">
            <v>2.4900000000000002</v>
          </cell>
          <cell r="AO283">
            <v>2.4900000000000002</v>
          </cell>
          <cell r="AP283">
            <v>2.4900000000000002</v>
          </cell>
          <cell r="AQ283">
            <v>2.4900000000000002</v>
          </cell>
          <cell r="AR283">
            <v>2.4900000000000002</v>
          </cell>
          <cell r="AS283">
            <v>2.4900000000000002</v>
          </cell>
        </row>
        <row r="285">
          <cell r="M285">
            <v>7.69</v>
          </cell>
          <cell r="N285">
            <v>7.69</v>
          </cell>
          <cell r="O285">
            <v>7.79</v>
          </cell>
          <cell r="P285">
            <v>7.39</v>
          </cell>
          <cell r="Q285">
            <v>7.99</v>
          </cell>
          <cell r="R285">
            <v>7.99</v>
          </cell>
          <cell r="S285">
            <v>7.99</v>
          </cell>
          <cell r="T285">
            <v>7.99</v>
          </cell>
          <cell r="U285">
            <v>7.99</v>
          </cell>
          <cell r="V285">
            <v>7.99</v>
          </cell>
          <cell r="W285">
            <v>7.99</v>
          </cell>
          <cell r="X285">
            <v>7.99</v>
          </cell>
          <cell r="Y285">
            <v>7.99</v>
          </cell>
          <cell r="Z285">
            <v>7.99</v>
          </cell>
          <cell r="AA285">
            <v>7.99</v>
          </cell>
          <cell r="AB285">
            <v>7.99</v>
          </cell>
          <cell r="AC285">
            <v>7.99</v>
          </cell>
          <cell r="AD285">
            <v>7.99</v>
          </cell>
          <cell r="AE285">
            <v>7.99</v>
          </cell>
          <cell r="AF285">
            <v>7.99</v>
          </cell>
          <cell r="AG285">
            <v>7.99</v>
          </cell>
          <cell r="AH285">
            <v>7.99</v>
          </cell>
          <cell r="AI285">
            <v>8.69</v>
          </cell>
          <cell r="AJ285">
            <v>8.99</v>
          </cell>
          <cell r="AK285">
            <v>8.49</v>
          </cell>
          <cell r="AL285">
            <v>8.49</v>
          </cell>
          <cell r="AM285">
            <v>9.39</v>
          </cell>
          <cell r="AN285">
            <v>9.59</v>
          </cell>
          <cell r="AO285">
            <v>9.59</v>
          </cell>
          <cell r="AP285">
            <v>8.7899999999999991</v>
          </cell>
          <cell r="AQ285">
            <v>9.39</v>
          </cell>
          <cell r="AR285">
            <v>8.99</v>
          </cell>
          <cell r="AS285">
            <v>9.17</v>
          </cell>
        </row>
        <row r="286">
          <cell r="M286">
            <v>8.99</v>
          </cell>
          <cell r="N286">
            <v>8.99</v>
          </cell>
          <cell r="O286">
            <v>8.99</v>
          </cell>
          <cell r="P286">
            <v>9.39</v>
          </cell>
          <cell r="Q286">
            <v>9.39</v>
          </cell>
          <cell r="R286">
            <v>9.49</v>
          </cell>
          <cell r="S286">
            <v>9.49</v>
          </cell>
          <cell r="T286">
            <v>9.49</v>
          </cell>
          <cell r="U286">
            <v>9.49</v>
          </cell>
          <cell r="V286">
            <v>9.39</v>
          </cell>
          <cell r="W286">
            <v>9.39</v>
          </cell>
          <cell r="X286">
            <v>9.39</v>
          </cell>
          <cell r="Y286">
            <v>9.39</v>
          </cell>
          <cell r="Z286">
            <v>9.39</v>
          </cell>
          <cell r="AA286">
            <v>9.39</v>
          </cell>
          <cell r="AB286">
            <v>9.39</v>
          </cell>
          <cell r="AC286">
            <v>9.39</v>
          </cell>
          <cell r="AD286">
            <v>9.39</v>
          </cell>
          <cell r="AE286">
            <v>9.89</v>
          </cell>
          <cell r="AF286">
            <v>9.89</v>
          </cell>
          <cell r="AG286">
            <v>9.89</v>
          </cell>
          <cell r="AH286">
            <v>9.99</v>
          </cell>
          <cell r="AI286">
            <v>10.49</v>
          </cell>
          <cell r="AJ286">
            <v>8.19</v>
          </cell>
          <cell r="AK286">
            <v>8.19</v>
          </cell>
          <cell r="AL286">
            <v>9.89</v>
          </cell>
          <cell r="AM286">
            <v>8.9499999999999993</v>
          </cell>
          <cell r="AN286">
            <v>8.59</v>
          </cell>
          <cell r="AO286">
            <v>8.59</v>
          </cell>
          <cell r="AP286">
            <v>7.59</v>
          </cell>
          <cell r="AQ286">
            <v>9.99</v>
          </cell>
          <cell r="AR286">
            <v>9.99</v>
          </cell>
          <cell r="AS286">
            <v>10.19</v>
          </cell>
        </row>
        <row r="287">
          <cell r="M287">
            <v>8.99</v>
          </cell>
          <cell r="N287">
            <v>8.99</v>
          </cell>
          <cell r="O287">
            <v>8.99</v>
          </cell>
          <cell r="P287">
            <v>9.99</v>
          </cell>
          <cell r="Q287">
            <v>9.99</v>
          </cell>
          <cell r="R287">
            <v>9.99</v>
          </cell>
          <cell r="S287">
            <v>11.99</v>
          </cell>
          <cell r="T287">
            <v>11.99</v>
          </cell>
          <cell r="U287">
            <v>11.99</v>
          </cell>
          <cell r="V287">
            <v>12.99</v>
          </cell>
          <cell r="W287">
            <v>9.99</v>
          </cell>
          <cell r="X287">
            <v>9.99</v>
          </cell>
          <cell r="Y287">
            <v>9.99</v>
          </cell>
          <cell r="Z287">
            <v>9.99</v>
          </cell>
          <cell r="AA287">
            <v>9.99</v>
          </cell>
          <cell r="AB287">
            <v>9.99</v>
          </cell>
          <cell r="AC287">
            <v>8.7899999999999991</v>
          </cell>
          <cell r="AD287">
            <v>8.7899999999999991</v>
          </cell>
          <cell r="AE287">
            <v>9.25</v>
          </cell>
          <cell r="AF287">
            <v>9.39</v>
          </cell>
          <cell r="AG287">
            <v>9.48</v>
          </cell>
          <cell r="AH287">
            <v>9.4700000000000006</v>
          </cell>
          <cell r="AI287">
            <v>6.99</v>
          </cell>
          <cell r="AJ287">
            <v>6.99</v>
          </cell>
          <cell r="AK287">
            <v>7.39</v>
          </cell>
          <cell r="AL287">
            <v>7.85</v>
          </cell>
          <cell r="AM287">
            <v>7.95</v>
          </cell>
          <cell r="AN287">
            <v>7.95</v>
          </cell>
          <cell r="AO287">
            <v>7.95</v>
          </cell>
          <cell r="AP287">
            <v>12.99</v>
          </cell>
          <cell r="AQ287">
            <v>12.99</v>
          </cell>
          <cell r="AR287">
            <v>12.29</v>
          </cell>
          <cell r="AS287">
            <v>12.54</v>
          </cell>
        </row>
        <row r="289">
          <cell r="M289">
            <v>5.99</v>
          </cell>
          <cell r="N289">
            <v>5.99</v>
          </cell>
          <cell r="O289">
            <v>5.99</v>
          </cell>
          <cell r="P289">
            <v>5.99</v>
          </cell>
          <cell r="Q289">
            <v>5.99</v>
          </cell>
          <cell r="R289">
            <v>5.99</v>
          </cell>
          <cell r="S289">
            <v>5.99</v>
          </cell>
          <cell r="T289">
            <v>5.99</v>
          </cell>
          <cell r="U289">
            <v>5.99</v>
          </cell>
          <cell r="V289">
            <v>5.99</v>
          </cell>
          <cell r="W289">
            <v>6.99</v>
          </cell>
          <cell r="X289">
            <v>6.99</v>
          </cell>
          <cell r="Y289">
            <v>6.99</v>
          </cell>
          <cell r="Z289">
            <v>6.99</v>
          </cell>
          <cell r="AA289">
            <v>6.99</v>
          </cell>
          <cell r="AB289">
            <v>6.99</v>
          </cell>
          <cell r="AC289">
            <v>6.99</v>
          </cell>
          <cell r="AD289">
            <v>9.59</v>
          </cell>
          <cell r="AE289">
            <v>10.09</v>
          </cell>
          <cell r="AF289">
            <v>11.79</v>
          </cell>
          <cell r="AG289">
            <v>11.79</v>
          </cell>
          <cell r="AH289">
            <v>11.78</v>
          </cell>
          <cell r="AI289">
            <v>8.99</v>
          </cell>
          <cell r="AJ289">
            <v>8.99</v>
          </cell>
          <cell r="AK289">
            <v>9.99</v>
          </cell>
          <cell r="AL289">
            <v>10.61</v>
          </cell>
          <cell r="AM289">
            <v>10.64</v>
          </cell>
          <cell r="AN289">
            <v>10.64</v>
          </cell>
          <cell r="AO289">
            <v>10.64</v>
          </cell>
          <cell r="AP289">
            <v>10.64</v>
          </cell>
          <cell r="AQ289">
            <v>11.49</v>
          </cell>
          <cell r="AR289">
            <v>11.49</v>
          </cell>
          <cell r="AS289">
            <v>11.49</v>
          </cell>
        </row>
        <row r="290">
          <cell r="M290">
            <v>6.59</v>
          </cell>
          <cell r="N290">
            <v>6.59</v>
          </cell>
          <cell r="O290">
            <v>6.49</v>
          </cell>
          <cell r="P290">
            <v>6.49</v>
          </cell>
          <cell r="Q290">
            <v>6.49</v>
          </cell>
          <cell r="R290">
            <v>6.49</v>
          </cell>
          <cell r="S290">
            <v>6.49</v>
          </cell>
          <cell r="T290">
            <v>6.49</v>
          </cell>
          <cell r="U290">
            <v>6.49</v>
          </cell>
          <cell r="V290">
            <v>6.49</v>
          </cell>
          <cell r="W290">
            <v>6.49</v>
          </cell>
          <cell r="X290">
            <v>6.49</v>
          </cell>
          <cell r="Y290">
            <v>6.49</v>
          </cell>
          <cell r="Z290">
            <v>6.49</v>
          </cell>
          <cell r="AA290">
            <v>6.49</v>
          </cell>
          <cell r="AB290">
            <v>6.49</v>
          </cell>
          <cell r="AC290">
            <v>6.79</v>
          </cell>
          <cell r="AD290">
            <v>6.79</v>
          </cell>
          <cell r="AE290">
            <v>6.79</v>
          </cell>
          <cell r="AF290">
            <v>6.79</v>
          </cell>
          <cell r="AG290">
            <v>6.79</v>
          </cell>
          <cell r="AH290">
            <v>6.79</v>
          </cell>
          <cell r="AI290">
            <v>7.49</v>
          </cell>
          <cell r="AJ290">
            <v>9.99</v>
          </cell>
          <cell r="AK290">
            <v>9.99</v>
          </cell>
          <cell r="AL290">
            <v>10.61</v>
          </cell>
          <cell r="AM290">
            <v>10.61</v>
          </cell>
          <cell r="AN290">
            <v>11.99</v>
          </cell>
          <cell r="AO290">
            <v>12.49</v>
          </cell>
          <cell r="AP290">
            <v>12.49</v>
          </cell>
          <cell r="AQ290">
            <v>12.49</v>
          </cell>
          <cell r="AR290">
            <v>12.49</v>
          </cell>
          <cell r="AS290">
            <v>12.49</v>
          </cell>
        </row>
        <row r="292">
          <cell r="M292">
            <v>6.69</v>
          </cell>
          <cell r="N292">
            <v>6.69</v>
          </cell>
          <cell r="O292">
            <v>6.69</v>
          </cell>
          <cell r="P292">
            <v>6.69</v>
          </cell>
          <cell r="Q292">
            <v>6.69</v>
          </cell>
          <cell r="R292">
            <v>6.69</v>
          </cell>
          <cell r="S292">
            <v>6.69</v>
          </cell>
          <cell r="T292">
            <v>6.69</v>
          </cell>
          <cell r="U292">
            <v>6.69</v>
          </cell>
          <cell r="V292">
            <v>6.69</v>
          </cell>
          <cell r="W292">
            <v>6.69</v>
          </cell>
          <cell r="X292">
            <v>6.69</v>
          </cell>
          <cell r="Y292">
            <v>6.69</v>
          </cell>
          <cell r="Z292">
            <v>5.35</v>
          </cell>
          <cell r="AA292">
            <v>5.35</v>
          </cell>
          <cell r="AB292">
            <v>5.35</v>
          </cell>
          <cell r="AC292">
            <v>5.35</v>
          </cell>
          <cell r="AD292">
            <v>5.39</v>
          </cell>
          <cell r="AE292">
            <v>6.69</v>
          </cell>
          <cell r="AF292">
            <v>6.69</v>
          </cell>
          <cell r="AG292">
            <v>6.69</v>
          </cell>
          <cell r="AH292">
            <v>6.69</v>
          </cell>
          <cell r="AI292">
            <v>6.69</v>
          </cell>
          <cell r="AJ292">
            <v>6.69</v>
          </cell>
          <cell r="AK292">
            <v>6.29</v>
          </cell>
          <cell r="AL292">
            <v>6.29</v>
          </cell>
          <cell r="AM292">
            <v>6.29</v>
          </cell>
          <cell r="AN292">
            <v>6.29</v>
          </cell>
          <cell r="AO292">
            <v>6.29</v>
          </cell>
          <cell r="AP292">
            <v>7.89</v>
          </cell>
          <cell r="AQ292">
            <v>7.89</v>
          </cell>
          <cell r="AR292">
            <v>7.89</v>
          </cell>
          <cell r="AS292">
            <v>7.89</v>
          </cell>
        </row>
        <row r="293">
          <cell r="M293">
            <v>4.99</v>
          </cell>
          <cell r="N293">
            <v>4.99</v>
          </cell>
          <cell r="O293">
            <v>4.99</v>
          </cell>
          <cell r="P293">
            <v>4.99</v>
          </cell>
          <cell r="Q293">
            <v>4.99</v>
          </cell>
          <cell r="R293">
            <v>4.99</v>
          </cell>
          <cell r="S293">
            <v>4.99</v>
          </cell>
          <cell r="T293">
            <v>4.99</v>
          </cell>
          <cell r="U293">
            <v>4.99</v>
          </cell>
          <cell r="V293">
            <v>4.99</v>
          </cell>
          <cell r="W293">
            <v>4.99</v>
          </cell>
          <cell r="X293">
            <v>4.99</v>
          </cell>
          <cell r="Y293">
            <v>4.99</v>
          </cell>
          <cell r="Z293">
            <v>4.99</v>
          </cell>
          <cell r="AA293">
            <v>4.99</v>
          </cell>
          <cell r="AB293">
            <v>4.99</v>
          </cell>
          <cell r="AC293">
            <v>4.99</v>
          </cell>
          <cell r="AD293">
            <v>4.5599999999999996</v>
          </cell>
          <cell r="AE293">
            <v>4.99</v>
          </cell>
          <cell r="AF293">
            <v>4.99</v>
          </cell>
          <cell r="AG293">
            <v>4.99</v>
          </cell>
          <cell r="AH293">
            <v>4.99</v>
          </cell>
          <cell r="AI293">
            <v>5.59</v>
          </cell>
          <cell r="AJ293">
            <v>5.29</v>
          </cell>
          <cell r="AK293">
            <v>5.99</v>
          </cell>
          <cell r="AL293">
            <v>5.99</v>
          </cell>
          <cell r="AM293">
            <v>5.99</v>
          </cell>
          <cell r="AN293">
            <v>5.99</v>
          </cell>
          <cell r="AO293">
            <v>5.99</v>
          </cell>
          <cell r="AP293">
            <v>5.99</v>
          </cell>
          <cell r="AQ293">
            <v>8.2899999999999991</v>
          </cell>
          <cell r="AR293">
            <v>8.2899999999999991</v>
          </cell>
          <cell r="AS293">
            <v>8.2899999999999991</v>
          </cell>
        </row>
        <row r="294">
          <cell r="M294">
            <v>6.49</v>
          </cell>
          <cell r="N294">
            <v>6.49</v>
          </cell>
          <cell r="O294">
            <v>6.49</v>
          </cell>
          <cell r="P294">
            <v>6.49</v>
          </cell>
          <cell r="Q294">
            <v>6.49</v>
          </cell>
          <cell r="R294">
            <v>6.49</v>
          </cell>
          <cell r="S294">
            <v>6.49</v>
          </cell>
          <cell r="T294">
            <v>6.49</v>
          </cell>
          <cell r="U294">
            <v>6.49</v>
          </cell>
          <cell r="V294">
            <v>6.49</v>
          </cell>
          <cell r="W294">
            <v>6.49</v>
          </cell>
          <cell r="X294">
            <v>6.49</v>
          </cell>
          <cell r="Y294">
            <v>6.49</v>
          </cell>
          <cell r="Z294">
            <v>5.75</v>
          </cell>
          <cell r="AA294">
            <v>6.79</v>
          </cell>
          <cell r="AB294">
            <v>6.79</v>
          </cell>
          <cell r="AC294">
            <v>7.99</v>
          </cell>
          <cell r="AD294">
            <v>6.79</v>
          </cell>
          <cell r="AE294">
            <v>6.79</v>
          </cell>
          <cell r="AF294">
            <v>6.79</v>
          </cell>
          <cell r="AG294">
            <v>6.79</v>
          </cell>
          <cell r="AH294">
            <v>6.79</v>
          </cell>
          <cell r="AI294">
            <v>6.79</v>
          </cell>
          <cell r="AJ294">
            <v>6.79</v>
          </cell>
          <cell r="AK294">
            <v>6.79</v>
          </cell>
          <cell r="AL294">
            <v>6.79</v>
          </cell>
          <cell r="AM294">
            <v>6.79</v>
          </cell>
          <cell r="AN294">
            <v>6.79</v>
          </cell>
          <cell r="AO294">
            <v>6.79</v>
          </cell>
          <cell r="AP294">
            <v>6.79</v>
          </cell>
          <cell r="AQ294">
            <v>6.79</v>
          </cell>
          <cell r="AR294">
            <v>6.79</v>
          </cell>
          <cell r="AS294">
            <v>6.79</v>
          </cell>
        </row>
        <row r="296">
          <cell r="M296">
            <v>3.49</v>
          </cell>
          <cell r="N296">
            <v>3.49</v>
          </cell>
          <cell r="O296">
            <v>3.49</v>
          </cell>
          <cell r="P296">
            <v>3.49</v>
          </cell>
          <cell r="Q296">
            <v>3.49</v>
          </cell>
          <cell r="R296">
            <v>3.39</v>
          </cell>
          <cell r="S296">
            <v>3.69</v>
          </cell>
          <cell r="T296">
            <v>3.69</v>
          </cell>
          <cell r="U296">
            <v>3.69</v>
          </cell>
          <cell r="V296">
            <v>3.69</v>
          </cell>
          <cell r="W296">
            <v>3.69</v>
          </cell>
          <cell r="X296">
            <v>3.69</v>
          </cell>
          <cell r="Y296">
            <v>3.69</v>
          </cell>
          <cell r="Z296">
            <v>3.69</v>
          </cell>
          <cell r="AA296">
            <v>3.69</v>
          </cell>
          <cell r="AB296">
            <v>3.69</v>
          </cell>
          <cell r="AC296">
            <v>3.69</v>
          </cell>
          <cell r="AD296">
            <v>3.69</v>
          </cell>
          <cell r="AE296">
            <v>4</v>
          </cell>
          <cell r="AF296">
            <v>3.69</v>
          </cell>
          <cell r="AG296">
            <v>3.69</v>
          </cell>
          <cell r="AH296">
            <v>3.69</v>
          </cell>
          <cell r="AI296">
            <v>3.69</v>
          </cell>
          <cell r="AJ296">
            <v>3.69</v>
          </cell>
          <cell r="AK296">
            <v>3.69</v>
          </cell>
          <cell r="AL296">
            <v>3.69</v>
          </cell>
          <cell r="AM296">
            <v>3.69</v>
          </cell>
          <cell r="AN296">
            <v>3.69</v>
          </cell>
          <cell r="AO296">
            <v>3.69</v>
          </cell>
          <cell r="AP296">
            <v>3.69</v>
          </cell>
          <cell r="AQ296">
            <v>3.69</v>
          </cell>
          <cell r="AR296">
            <v>2.59</v>
          </cell>
          <cell r="AS296">
            <v>4.99</v>
          </cell>
        </row>
        <row r="297">
          <cell r="M297">
            <v>3.99</v>
          </cell>
          <cell r="N297">
            <v>3.99</v>
          </cell>
          <cell r="O297">
            <v>3.99</v>
          </cell>
          <cell r="P297">
            <v>3.99</v>
          </cell>
          <cell r="Q297">
            <v>3.99</v>
          </cell>
          <cell r="R297">
            <v>3.99</v>
          </cell>
          <cell r="S297">
            <v>3.99</v>
          </cell>
          <cell r="T297">
            <v>3.99</v>
          </cell>
          <cell r="U297">
            <v>3.99</v>
          </cell>
          <cell r="V297">
            <v>3.99</v>
          </cell>
          <cell r="W297">
            <v>3.99</v>
          </cell>
          <cell r="X297">
            <v>3.99</v>
          </cell>
          <cell r="Y297">
            <v>3.99</v>
          </cell>
          <cell r="Z297">
            <v>3.99</v>
          </cell>
          <cell r="AA297">
            <v>3.99</v>
          </cell>
          <cell r="AB297">
            <v>3.99</v>
          </cell>
          <cell r="AC297">
            <v>3.99</v>
          </cell>
          <cell r="AD297">
            <v>3.99</v>
          </cell>
          <cell r="AE297">
            <v>4.01</v>
          </cell>
          <cell r="AF297">
            <v>4.01</v>
          </cell>
          <cell r="AG297">
            <v>3.99</v>
          </cell>
          <cell r="AH297">
            <v>4.79</v>
          </cell>
          <cell r="AI297">
            <v>4.79</v>
          </cell>
          <cell r="AJ297">
            <v>4.79</v>
          </cell>
          <cell r="AK297">
            <v>3.99</v>
          </cell>
          <cell r="AL297">
            <v>3.99</v>
          </cell>
          <cell r="AM297">
            <v>4.29</v>
          </cell>
          <cell r="AN297">
            <v>4.29</v>
          </cell>
          <cell r="AO297">
            <v>4.29</v>
          </cell>
          <cell r="AP297">
            <v>4.29</v>
          </cell>
          <cell r="AQ297">
            <v>4.29</v>
          </cell>
          <cell r="AR297">
            <v>4.29</v>
          </cell>
          <cell r="AS297">
            <v>4.29</v>
          </cell>
        </row>
        <row r="299">
          <cell r="M299">
            <v>3.19</v>
          </cell>
          <cell r="N299">
            <v>3.19</v>
          </cell>
          <cell r="O299">
            <v>3.19</v>
          </cell>
          <cell r="P299">
            <v>3.19</v>
          </cell>
          <cell r="Q299">
            <v>3.19</v>
          </cell>
          <cell r="R299">
            <v>3.69</v>
          </cell>
          <cell r="S299">
            <v>3.39</v>
          </cell>
          <cell r="T299">
            <v>3.39</v>
          </cell>
          <cell r="U299">
            <v>3.39</v>
          </cell>
          <cell r="V299">
            <v>3.39</v>
          </cell>
          <cell r="W299">
            <v>3.49</v>
          </cell>
          <cell r="X299">
            <v>3.49</v>
          </cell>
          <cell r="Y299">
            <v>3.49</v>
          </cell>
          <cell r="Z299">
            <v>3.49</v>
          </cell>
          <cell r="AA299">
            <v>3.49</v>
          </cell>
          <cell r="AB299">
            <v>3.49</v>
          </cell>
          <cell r="AC299">
            <v>3.49</v>
          </cell>
          <cell r="AD299">
            <v>3.49</v>
          </cell>
          <cell r="AE299">
            <v>3.49</v>
          </cell>
          <cell r="AF299">
            <v>6.29</v>
          </cell>
          <cell r="AG299">
            <v>6.29</v>
          </cell>
          <cell r="AH299">
            <v>6.29</v>
          </cell>
          <cell r="AI299">
            <v>3.69</v>
          </cell>
          <cell r="AJ299">
            <v>3.69</v>
          </cell>
          <cell r="AK299">
            <v>3.69</v>
          </cell>
          <cell r="AL299">
            <v>3.69</v>
          </cell>
          <cell r="AM299">
            <v>3.69</v>
          </cell>
          <cell r="AN299">
            <v>3.59</v>
          </cell>
          <cell r="AO299">
            <v>3.59</v>
          </cell>
          <cell r="AP299">
            <v>4.59</v>
          </cell>
          <cell r="AQ299">
            <v>4.59</v>
          </cell>
          <cell r="AR299">
            <v>4.59</v>
          </cell>
          <cell r="AS299">
            <v>4.59</v>
          </cell>
        </row>
        <row r="300">
          <cell r="M300">
            <v>3.29</v>
          </cell>
          <cell r="N300">
            <v>3.29</v>
          </cell>
          <cell r="O300">
            <v>3.29</v>
          </cell>
          <cell r="P300">
            <v>3.29</v>
          </cell>
          <cell r="Q300">
            <v>3.29</v>
          </cell>
          <cell r="R300">
            <v>3.29</v>
          </cell>
          <cell r="S300">
            <v>3.29</v>
          </cell>
          <cell r="T300">
            <v>3.29</v>
          </cell>
          <cell r="U300">
            <v>3.29</v>
          </cell>
          <cell r="V300">
            <v>3.29</v>
          </cell>
          <cell r="W300">
            <v>3.29</v>
          </cell>
          <cell r="X300">
            <v>3.59</v>
          </cell>
          <cell r="Y300">
            <v>3.49</v>
          </cell>
          <cell r="Z300">
            <v>3.49</v>
          </cell>
          <cell r="AA300">
            <v>3.49</v>
          </cell>
          <cell r="AB300">
            <v>3.49</v>
          </cell>
          <cell r="AC300">
            <v>3.49</v>
          </cell>
          <cell r="AD300">
            <v>3.49</v>
          </cell>
          <cell r="AE300">
            <v>3.49</v>
          </cell>
          <cell r="AF300">
            <v>3.49</v>
          </cell>
          <cell r="AG300">
            <v>3.49</v>
          </cell>
          <cell r="AH300">
            <v>3.49</v>
          </cell>
          <cell r="AI300">
            <v>2.99</v>
          </cell>
          <cell r="AJ300">
            <v>2.99</v>
          </cell>
          <cell r="AK300">
            <v>3.29</v>
          </cell>
          <cell r="AL300">
            <v>4.29</v>
          </cell>
          <cell r="AM300">
            <v>4.29</v>
          </cell>
          <cell r="AN300">
            <v>4.29</v>
          </cell>
          <cell r="AO300">
            <v>4.29</v>
          </cell>
          <cell r="AP300">
            <v>4.79</v>
          </cell>
          <cell r="AQ300">
            <v>4.79</v>
          </cell>
          <cell r="AR300">
            <v>4.79</v>
          </cell>
          <cell r="AS300">
            <v>4.79</v>
          </cell>
        </row>
        <row r="301">
          <cell r="M301">
            <v>2.99</v>
          </cell>
          <cell r="N301">
            <v>2.99</v>
          </cell>
          <cell r="O301">
            <v>2.99</v>
          </cell>
          <cell r="P301">
            <v>2.99</v>
          </cell>
          <cell r="Q301">
            <v>2.99</v>
          </cell>
          <cell r="R301">
            <v>2.99</v>
          </cell>
          <cell r="S301">
            <v>2.99</v>
          </cell>
          <cell r="T301">
            <v>2.99</v>
          </cell>
          <cell r="U301">
            <v>2.99</v>
          </cell>
          <cell r="V301">
            <v>2.99</v>
          </cell>
          <cell r="W301">
            <v>3.79</v>
          </cell>
          <cell r="X301">
            <v>3.79</v>
          </cell>
          <cell r="Y301">
            <v>3.79</v>
          </cell>
          <cell r="Z301">
            <v>3.79</v>
          </cell>
          <cell r="AA301">
            <v>3.79</v>
          </cell>
          <cell r="AB301">
            <v>3.79</v>
          </cell>
          <cell r="AC301">
            <v>3.79</v>
          </cell>
          <cell r="AD301">
            <v>3.79</v>
          </cell>
          <cell r="AE301">
            <v>3.79</v>
          </cell>
          <cell r="AF301">
            <v>3.79</v>
          </cell>
          <cell r="AG301">
            <v>3.79</v>
          </cell>
          <cell r="AH301">
            <v>3.79</v>
          </cell>
          <cell r="AI301">
            <v>3.79</v>
          </cell>
          <cell r="AJ301">
            <v>3.79</v>
          </cell>
          <cell r="AK301">
            <v>3.79</v>
          </cell>
          <cell r="AL301">
            <v>3.79</v>
          </cell>
          <cell r="AM301">
            <v>4.29</v>
          </cell>
          <cell r="AN301">
            <v>4.29</v>
          </cell>
          <cell r="AO301">
            <v>4.79</v>
          </cell>
          <cell r="AP301">
            <v>4.79</v>
          </cell>
          <cell r="AQ301">
            <v>4.79</v>
          </cell>
          <cell r="AR301">
            <v>4.79</v>
          </cell>
          <cell r="AS301">
            <v>4.79</v>
          </cell>
        </row>
        <row r="303">
          <cell r="M303">
            <v>6.82</v>
          </cell>
          <cell r="N303">
            <v>6.82</v>
          </cell>
          <cell r="O303">
            <v>6.82</v>
          </cell>
          <cell r="P303">
            <v>6.82</v>
          </cell>
          <cell r="Q303">
            <v>6.82</v>
          </cell>
          <cell r="R303">
            <v>6.82</v>
          </cell>
          <cell r="S303">
            <v>6.82</v>
          </cell>
          <cell r="T303">
            <v>6.82</v>
          </cell>
          <cell r="U303">
            <v>6.82</v>
          </cell>
          <cell r="V303">
            <v>6.82</v>
          </cell>
          <cell r="W303">
            <v>6.82</v>
          </cell>
          <cell r="X303">
            <v>6.82</v>
          </cell>
          <cell r="Y303">
            <v>6.82</v>
          </cell>
          <cell r="Z303">
            <v>6.82</v>
          </cell>
          <cell r="AA303">
            <v>6.82</v>
          </cell>
          <cell r="AB303">
            <v>6.82</v>
          </cell>
          <cell r="AC303">
            <v>6.82</v>
          </cell>
          <cell r="AD303">
            <v>6.82</v>
          </cell>
          <cell r="AE303">
            <v>6.82</v>
          </cell>
          <cell r="AF303">
            <v>6.82</v>
          </cell>
          <cell r="AG303">
            <v>6.82</v>
          </cell>
          <cell r="AH303">
            <v>6.82</v>
          </cell>
          <cell r="AI303">
            <v>6.82</v>
          </cell>
          <cell r="AJ303">
            <v>6.82</v>
          </cell>
          <cell r="AK303">
            <v>6.82</v>
          </cell>
          <cell r="AL303">
            <v>6.82</v>
          </cell>
          <cell r="AM303">
            <v>6.82</v>
          </cell>
          <cell r="AN303">
            <v>6.82</v>
          </cell>
          <cell r="AO303">
            <v>6.82</v>
          </cell>
          <cell r="AP303">
            <v>6.82</v>
          </cell>
          <cell r="AQ303">
            <v>6.82</v>
          </cell>
          <cell r="AR303">
            <v>6.82</v>
          </cell>
          <cell r="AS303">
            <v>6.82</v>
          </cell>
        </row>
        <row r="304">
          <cell r="M304">
            <v>9.61</v>
          </cell>
          <cell r="N304">
            <v>11.55</v>
          </cell>
          <cell r="O304">
            <v>11.55</v>
          </cell>
          <cell r="P304">
            <v>10.5</v>
          </cell>
          <cell r="Q304">
            <v>9.32</v>
          </cell>
          <cell r="R304">
            <v>13.29</v>
          </cell>
          <cell r="S304">
            <v>13.02</v>
          </cell>
          <cell r="T304">
            <v>13.02</v>
          </cell>
          <cell r="U304">
            <v>13.02</v>
          </cell>
          <cell r="V304">
            <v>14.09</v>
          </cell>
          <cell r="W304">
            <v>14.09</v>
          </cell>
          <cell r="X304">
            <v>14.09</v>
          </cell>
          <cell r="Y304">
            <v>15.07</v>
          </cell>
          <cell r="Z304">
            <v>16</v>
          </cell>
          <cell r="AA304">
            <v>18.22</v>
          </cell>
          <cell r="AB304">
            <v>20.81</v>
          </cell>
          <cell r="AC304">
            <v>15.83</v>
          </cell>
          <cell r="AD304">
            <v>15.62</v>
          </cell>
          <cell r="AE304">
            <v>15.62</v>
          </cell>
          <cell r="AF304">
            <v>15.62</v>
          </cell>
          <cell r="AG304">
            <v>15.62</v>
          </cell>
          <cell r="AH304">
            <v>15.62</v>
          </cell>
          <cell r="AI304">
            <v>16.260000000000002</v>
          </cell>
          <cell r="AJ304">
            <v>17.34</v>
          </cell>
          <cell r="AK304">
            <v>17.34</v>
          </cell>
          <cell r="AL304">
            <v>20.63</v>
          </cell>
          <cell r="AM304">
            <v>20.59</v>
          </cell>
          <cell r="AN304">
            <v>20.63</v>
          </cell>
          <cell r="AO304">
            <v>22.26</v>
          </cell>
          <cell r="AP304">
            <v>24.75</v>
          </cell>
          <cell r="AQ304">
            <v>25.2</v>
          </cell>
          <cell r="AR304">
            <v>25.28</v>
          </cell>
          <cell r="AS304">
            <v>26.46</v>
          </cell>
        </row>
        <row r="305">
          <cell r="M305">
            <v>8.4</v>
          </cell>
          <cell r="N305">
            <v>8.4</v>
          </cell>
          <cell r="O305">
            <v>8.4</v>
          </cell>
          <cell r="P305">
            <v>8.4</v>
          </cell>
          <cell r="Q305">
            <v>8.4</v>
          </cell>
          <cell r="R305">
            <v>8.4</v>
          </cell>
          <cell r="S305">
            <v>8.4</v>
          </cell>
          <cell r="T305">
            <v>8.4</v>
          </cell>
          <cell r="U305">
            <v>8.4</v>
          </cell>
          <cell r="V305">
            <v>8.4</v>
          </cell>
          <cell r="W305">
            <v>16.739999999999998</v>
          </cell>
          <cell r="X305">
            <v>16.739999999999998</v>
          </cell>
          <cell r="Y305">
            <v>16.739999999999998</v>
          </cell>
          <cell r="Z305">
            <v>16.739999999999998</v>
          </cell>
          <cell r="AA305">
            <v>16</v>
          </cell>
          <cell r="AB305">
            <v>16</v>
          </cell>
          <cell r="AC305">
            <v>16.75</v>
          </cell>
          <cell r="AD305">
            <v>16.75</v>
          </cell>
          <cell r="AE305">
            <v>16.75</v>
          </cell>
          <cell r="AF305">
            <v>16.3</v>
          </cell>
          <cell r="AG305">
            <v>16.3</v>
          </cell>
          <cell r="AH305">
            <v>9.8000000000000007</v>
          </cell>
          <cell r="AI305">
            <v>16.3</v>
          </cell>
          <cell r="AJ305">
            <v>16.3</v>
          </cell>
          <cell r="AK305">
            <v>16.3</v>
          </cell>
          <cell r="AL305">
            <v>16.3</v>
          </cell>
          <cell r="AM305">
            <v>16.3</v>
          </cell>
          <cell r="AN305">
            <v>16.3</v>
          </cell>
          <cell r="AO305">
            <v>16.3</v>
          </cell>
          <cell r="AP305">
            <v>16.3</v>
          </cell>
          <cell r="AQ305">
            <v>16.3</v>
          </cell>
          <cell r="AR305">
            <v>16.3</v>
          </cell>
          <cell r="AS305">
            <v>20.46</v>
          </cell>
        </row>
        <row r="306">
          <cell r="M306">
            <v>16.07</v>
          </cell>
          <cell r="N306">
            <v>16.07</v>
          </cell>
          <cell r="O306">
            <v>16.07</v>
          </cell>
          <cell r="P306">
            <v>16.07</v>
          </cell>
          <cell r="Q306">
            <v>16.07</v>
          </cell>
          <cell r="R306">
            <v>16.07</v>
          </cell>
          <cell r="S306">
            <v>16.07</v>
          </cell>
          <cell r="T306">
            <v>16.07</v>
          </cell>
          <cell r="U306">
            <v>16.07</v>
          </cell>
          <cell r="V306">
            <v>16.07</v>
          </cell>
          <cell r="W306">
            <v>16.07</v>
          </cell>
          <cell r="X306">
            <v>16.07</v>
          </cell>
          <cell r="Y306">
            <v>16.09</v>
          </cell>
          <cell r="Z306">
            <v>16.09</v>
          </cell>
          <cell r="AA306">
            <v>16.09</v>
          </cell>
          <cell r="AB306">
            <v>13.02</v>
          </cell>
          <cell r="AC306">
            <v>13.02</v>
          </cell>
          <cell r="AD306">
            <v>13.02</v>
          </cell>
          <cell r="AE306">
            <v>13.02</v>
          </cell>
          <cell r="AF306">
            <v>13.02</v>
          </cell>
          <cell r="AG306">
            <v>13.02</v>
          </cell>
          <cell r="AH306">
            <v>13.2</v>
          </cell>
          <cell r="AI306">
            <v>13.2</v>
          </cell>
          <cell r="AJ306">
            <v>13.42</v>
          </cell>
          <cell r="AK306">
            <v>13.42</v>
          </cell>
          <cell r="AL306">
            <v>13.02</v>
          </cell>
          <cell r="AM306">
            <v>13.02</v>
          </cell>
          <cell r="AN306">
            <v>13.05</v>
          </cell>
          <cell r="AO306">
            <v>13.05</v>
          </cell>
          <cell r="AP306">
            <v>13.05</v>
          </cell>
          <cell r="AQ306">
            <v>13.5</v>
          </cell>
          <cell r="AR306">
            <v>13.5</v>
          </cell>
          <cell r="AS306">
            <v>13.5</v>
          </cell>
        </row>
        <row r="308">
          <cell r="M308">
            <v>5.12</v>
          </cell>
          <cell r="N308">
            <v>5.12</v>
          </cell>
          <cell r="O308">
            <v>5.12</v>
          </cell>
          <cell r="P308">
            <v>5.12</v>
          </cell>
          <cell r="Q308">
            <v>5.12</v>
          </cell>
          <cell r="R308">
            <v>5.12</v>
          </cell>
          <cell r="S308">
            <v>5.12</v>
          </cell>
          <cell r="T308">
            <v>5.12</v>
          </cell>
          <cell r="U308">
            <v>5.12</v>
          </cell>
          <cell r="V308">
            <v>5.12</v>
          </cell>
          <cell r="W308">
            <v>4.84</v>
          </cell>
          <cell r="X308">
            <v>5.12</v>
          </cell>
          <cell r="Y308">
            <v>4.8600000000000003</v>
          </cell>
          <cell r="Z308">
            <v>4.8600000000000003</v>
          </cell>
          <cell r="AA308">
            <v>5.29</v>
          </cell>
          <cell r="AB308">
            <v>5.29</v>
          </cell>
          <cell r="AC308">
            <v>5.29</v>
          </cell>
          <cell r="AD308">
            <v>4.8899999999999997</v>
          </cell>
          <cell r="AE308">
            <v>4.9800000000000004</v>
          </cell>
          <cell r="AF308">
            <v>4.9800000000000004</v>
          </cell>
          <cell r="AG308">
            <v>4.9800000000000004</v>
          </cell>
          <cell r="AH308">
            <v>4.9800000000000004</v>
          </cell>
          <cell r="AI308">
            <v>4.9800000000000004</v>
          </cell>
          <cell r="AJ308">
            <v>4.9800000000000004</v>
          </cell>
          <cell r="AK308">
            <v>4.9800000000000004</v>
          </cell>
          <cell r="AL308">
            <v>4.9800000000000004</v>
          </cell>
          <cell r="AM308">
            <v>4.9800000000000004</v>
          </cell>
          <cell r="AN308">
            <v>5.09</v>
          </cell>
          <cell r="AO308">
            <v>5.09</v>
          </cell>
          <cell r="AP308">
            <v>5.09</v>
          </cell>
          <cell r="AQ308">
            <v>5.29</v>
          </cell>
          <cell r="AR308">
            <v>5.29</v>
          </cell>
          <cell r="AS308">
            <v>5.29</v>
          </cell>
        </row>
        <row r="309">
          <cell r="M309">
            <v>3.9</v>
          </cell>
          <cell r="N309">
            <v>3.9</v>
          </cell>
          <cell r="O309">
            <v>3.9</v>
          </cell>
          <cell r="P309">
            <v>3.9</v>
          </cell>
          <cell r="Q309">
            <v>3.9</v>
          </cell>
          <cell r="R309">
            <v>3.9</v>
          </cell>
          <cell r="S309">
            <v>3.9</v>
          </cell>
          <cell r="T309">
            <v>3.9</v>
          </cell>
          <cell r="U309">
            <v>3.9</v>
          </cell>
          <cell r="V309">
            <v>3.9</v>
          </cell>
          <cell r="W309">
            <v>3.9</v>
          </cell>
          <cell r="X309">
            <v>3.9</v>
          </cell>
          <cell r="Y309">
            <v>3.9</v>
          </cell>
          <cell r="Z309">
            <v>3.9</v>
          </cell>
          <cell r="AA309">
            <v>3.9</v>
          </cell>
          <cell r="AB309">
            <v>3.9</v>
          </cell>
          <cell r="AC309">
            <v>3.9</v>
          </cell>
          <cell r="AD309">
            <v>3.9</v>
          </cell>
          <cell r="AE309">
            <v>3.9</v>
          </cell>
          <cell r="AF309">
            <v>3.9</v>
          </cell>
          <cell r="AG309">
            <v>3.9</v>
          </cell>
          <cell r="AH309">
            <v>3.9</v>
          </cell>
          <cell r="AI309">
            <v>3.9</v>
          </cell>
          <cell r="AJ309">
            <v>3.9</v>
          </cell>
          <cell r="AK309">
            <v>3.9</v>
          </cell>
          <cell r="AL309">
            <v>3.9</v>
          </cell>
          <cell r="AM309">
            <v>3.9</v>
          </cell>
          <cell r="AN309">
            <v>3.9</v>
          </cell>
          <cell r="AO309">
            <v>3.9</v>
          </cell>
          <cell r="AP309">
            <v>3.9</v>
          </cell>
          <cell r="AQ309">
            <v>3.9</v>
          </cell>
          <cell r="AR309">
            <v>3.9</v>
          </cell>
          <cell r="AS309">
            <v>3.9</v>
          </cell>
        </row>
        <row r="311">
          <cell r="M311">
            <v>15.95</v>
          </cell>
          <cell r="N311">
            <v>15.95</v>
          </cell>
          <cell r="O311">
            <v>15.95</v>
          </cell>
          <cell r="P311">
            <v>15.95</v>
          </cell>
          <cell r="Q311">
            <v>11.3</v>
          </cell>
          <cell r="R311">
            <v>11.3</v>
          </cell>
          <cell r="S311">
            <v>11.3</v>
          </cell>
          <cell r="T311">
            <v>11.3</v>
          </cell>
          <cell r="U311">
            <v>11.3</v>
          </cell>
          <cell r="V311">
            <v>11.3</v>
          </cell>
          <cell r="W311">
            <v>11.3</v>
          </cell>
          <cell r="X311">
            <v>11.3</v>
          </cell>
          <cell r="Y311">
            <v>11.3</v>
          </cell>
          <cell r="Z311">
            <v>11.3</v>
          </cell>
          <cell r="AA311">
            <v>11.3</v>
          </cell>
          <cell r="AB311">
            <v>17.899999999999999</v>
          </cell>
          <cell r="AC311">
            <v>14.9</v>
          </cell>
          <cell r="AD311">
            <v>14.9</v>
          </cell>
          <cell r="AE311">
            <v>23.5</v>
          </cell>
          <cell r="AF311">
            <v>25.3</v>
          </cell>
          <cell r="AG311">
            <v>19.899999999999999</v>
          </cell>
          <cell r="AH311">
            <v>19.899999999999999</v>
          </cell>
          <cell r="AI311">
            <v>19.899999999999999</v>
          </cell>
          <cell r="AJ311">
            <v>20.23</v>
          </cell>
          <cell r="AK311">
            <v>20.23</v>
          </cell>
          <cell r="AL311">
            <v>21.1</v>
          </cell>
          <cell r="AM311">
            <v>21.1</v>
          </cell>
          <cell r="AN311">
            <v>21.1</v>
          </cell>
          <cell r="AO311">
            <v>21.1</v>
          </cell>
          <cell r="AP311">
            <v>21.1</v>
          </cell>
          <cell r="AQ311">
            <v>18</v>
          </cell>
          <cell r="AR311">
            <v>18</v>
          </cell>
          <cell r="AS311">
            <v>18</v>
          </cell>
        </row>
        <row r="312">
          <cell r="M312">
            <v>8.5</v>
          </cell>
          <cell r="N312">
            <v>8.5</v>
          </cell>
          <cell r="O312">
            <v>8.5</v>
          </cell>
          <cell r="P312">
            <v>8.5</v>
          </cell>
          <cell r="Q312">
            <v>8.5</v>
          </cell>
          <cell r="R312">
            <v>8.5</v>
          </cell>
          <cell r="S312">
            <v>8.5</v>
          </cell>
          <cell r="T312">
            <v>8.5</v>
          </cell>
          <cell r="U312">
            <v>8.5</v>
          </cell>
          <cell r="V312">
            <v>15.46</v>
          </cell>
          <cell r="W312">
            <v>11.28</v>
          </cell>
          <cell r="X312">
            <v>11.26</v>
          </cell>
          <cell r="Y312">
            <v>11.26</v>
          </cell>
          <cell r="Z312">
            <v>12.94</v>
          </cell>
          <cell r="AA312">
            <v>13</v>
          </cell>
          <cell r="AB312">
            <v>13</v>
          </cell>
          <cell r="AC312">
            <v>13.81</v>
          </cell>
          <cell r="AD312">
            <v>13.81</v>
          </cell>
          <cell r="AE312">
            <v>21.78</v>
          </cell>
          <cell r="AF312">
            <v>14.9</v>
          </cell>
          <cell r="AG312">
            <v>14.9</v>
          </cell>
          <cell r="AH312">
            <v>19.22</v>
          </cell>
          <cell r="AI312">
            <v>19.22</v>
          </cell>
          <cell r="AJ312">
            <v>19.22</v>
          </cell>
          <cell r="AK312">
            <v>18.48</v>
          </cell>
          <cell r="AL312">
            <v>18.48</v>
          </cell>
          <cell r="AM312">
            <v>18.48</v>
          </cell>
          <cell r="AN312">
            <v>18.48</v>
          </cell>
          <cell r="AO312">
            <v>18.48</v>
          </cell>
          <cell r="AP312">
            <v>18.48</v>
          </cell>
          <cell r="AQ312">
            <v>18.59</v>
          </cell>
          <cell r="AR312">
            <v>19.22</v>
          </cell>
          <cell r="AS312">
            <v>19.22</v>
          </cell>
        </row>
        <row r="314">
          <cell r="M314">
            <v>35.79</v>
          </cell>
          <cell r="N314">
            <v>35.79</v>
          </cell>
          <cell r="O314">
            <v>35.79</v>
          </cell>
          <cell r="P314">
            <v>35.79</v>
          </cell>
          <cell r="Q314">
            <v>35.99</v>
          </cell>
          <cell r="R314">
            <v>35.99</v>
          </cell>
          <cell r="S314">
            <v>35.99</v>
          </cell>
          <cell r="T314">
            <v>35.79</v>
          </cell>
          <cell r="U314">
            <v>35.79</v>
          </cell>
          <cell r="V314">
            <v>35.79</v>
          </cell>
          <cell r="W314">
            <v>35.79</v>
          </cell>
          <cell r="X314">
            <v>35.79</v>
          </cell>
          <cell r="Y314">
            <v>35.79</v>
          </cell>
          <cell r="Z314">
            <v>35.79</v>
          </cell>
          <cell r="AA314">
            <v>35.79</v>
          </cell>
          <cell r="AB314">
            <v>35.79</v>
          </cell>
          <cell r="AC314">
            <v>35.79</v>
          </cell>
          <cell r="AD314">
            <v>35.79</v>
          </cell>
          <cell r="AE314">
            <v>33.85</v>
          </cell>
          <cell r="AF314">
            <v>33.85</v>
          </cell>
          <cell r="AG314">
            <v>33.85</v>
          </cell>
          <cell r="AH314">
            <v>33.85</v>
          </cell>
          <cell r="AI314">
            <v>33.85</v>
          </cell>
          <cell r="AJ314">
            <v>33.85</v>
          </cell>
          <cell r="AK314">
            <v>33.85</v>
          </cell>
          <cell r="AL314">
            <v>33.85</v>
          </cell>
          <cell r="AM314">
            <v>33.85</v>
          </cell>
          <cell r="AN314">
            <v>33.85</v>
          </cell>
          <cell r="AO314">
            <v>33.85</v>
          </cell>
          <cell r="AP314">
            <v>33.85</v>
          </cell>
          <cell r="AQ314">
            <v>33.85</v>
          </cell>
          <cell r="AR314">
            <v>33.85</v>
          </cell>
          <cell r="AS314">
            <v>33.85</v>
          </cell>
        </row>
        <row r="315">
          <cell r="M315">
            <v>32</v>
          </cell>
          <cell r="N315">
            <v>32</v>
          </cell>
          <cell r="O315">
            <v>32</v>
          </cell>
          <cell r="P315">
            <v>32</v>
          </cell>
          <cell r="Q315">
            <v>32</v>
          </cell>
          <cell r="R315">
            <v>32</v>
          </cell>
          <cell r="S315">
            <v>32</v>
          </cell>
          <cell r="T315">
            <v>32</v>
          </cell>
          <cell r="U315">
            <v>32</v>
          </cell>
          <cell r="V315">
            <v>32</v>
          </cell>
          <cell r="W315">
            <v>32</v>
          </cell>
          <cell r="X315">
            <v>32</v>
          </cell>
          <cell r="Y315">
            <v>32</v>
          </cell>
          <cell r="Z315">
            <v>14.9</v>
          </cell>
          <cell r="AA315">
            <v>15</v>
          </cell>
          <cell r="AB315">
            <v>32</v>
          </cell>
          <cell r="AC315">
            <v>32</v>
          </cell>
          <cell r="AD315">
            <v>32</v>
          </cell>
          <cell r="AE315">
            <v>32</v>
          </cell>
          <cell r="AF315">
            <v>32</v>
          </cell>
          <cell r="AG315">
            <v>28.85</v>
          </cell>
          <cell r="AH315">
            <v>28.85</v>
          </cell>
          <cell r="AI315">
            <v>30.6</v>
          </cell>
          <cell r="AJ315">
            <v>32</v>
          </cell>
          <cell r="AK315">
            <v>32</v>
          </cell>
          <cell r="AL315">
            <v>31.39</v>
          </cell>
          <cell r="AM315">
            <v>31.39</v>
          </cell>
          <cell r="AN315">
            <v>31.39</v>
          </cell>
          <cell r="AO315">
            <v>31.4</v>
          </cell>
          <cell r="AP315">
            <v>31.4</v>
          </cell>
          <cell r="AQ315">
            <v>34</v>
          </cell>
          <cell r="AR315">
            <v>34</v>
          </cell>
          <cell r="AS315">
            <v>34</v>
          </cell>
        </row>
        <row r="316">
          <cell r="M316">
            <v>32</v>
          </cell>
          <cell r="N316">
            <v>32</v>
          </cell>
          <cell r="O316">
            <v>32</v>
          </cell>
          <cell r="P316">
            <v>32</v>
          </cell>
          <cell r="Q316">
            <v>32</v>
          </cell>
          <cell r="R316">
            <v>32</v>
          </cell>
          <cell r="S316">
            <v>32</v>
          </cell>
          <cell r="T316">
            <v>32</v>
          </cell>
          <cell r="U316">
            <v>32</v>
          </cell>
          <cell r="V316">
            <v>32</v>
          </cell>
          <cell r="W316">
            <v>32</v>
          </cell>
          <cell r="X316">
            <v>32</v>
          </cell>
          <cell r="Y316">
            <v>32</v>
          </cell>
          <cell r="Z316">
            <v>26.65</v>
          </cell>
          <cell r="AA316">
            <v>26.65</v>
          </cell>
          <cell r="AB316">
            <v>26.65</v>
          </cell>
          <cell r="AC316">
            <v>27.69</v>
          </cell>
          <cell r="AD316">
            <v>27.69</v>
          </cell>
          <cell r="AE316">
            <v>31</v>
          </cell>
          <cell r="AF316">
            <v>31</v>
          </cell>
          <cell r="AG316">
            <v>27.95</v>
          </cell>
          <cell r="AH316">
            <v>27.95</v>
          </cell>
          <cell r="AI316">
            <v>29.65</v>
          </cell>
          <cell r="AJ316">
            <v>38.92</v>
          </cell>
          <cell r="AK316">
            <v>31</v>
          </cell>
          <cell r="AL316">
            <v>30.41</v>
          </cell>
          <cell r="AM316">
            <v>30.99</v>
          </cell>
          <cell r="AN316">
            <v>30.99</v>
          </cell>
          <cell r="AO316">
            <v>30.99</v>
          </cell>
          <cell r="AP316">
            <v>30.99</v>
          </cell>
          <cell r="AQ316">
            <v>30.99</v>
          </cell>
          <cell r="AR316">
            <v>30.25</v>
          </cell>
          <cell r="AS316">
            <v>33.6</v>
          </cell>
        </row>
        <row r="317">
          <cell r="M317">
            <v>29.95</v>
          </cell>
          <cell r="N317">
            <v>29.95</v>
          </cell>
          <cell r="O317">
            <v>29.95</v>
          </cell>
          <cell r="P317">
            <v>29.95</v>
          </cell>
          <cell r="Q317">
            <v>29.95</v>
          </cell>
          <cell r="R317">
            <v>29.95</v>
          </cell>
          <cell r="S317">
            <v>30.22</v>
          </cell>
          <cell r="T317">
            <v>30.22</v>
          </cell>
          <cell r="U317">
            <v>30.22</v>
          </cell>
          <cell r="V317">
            <v>30.24</v>
          </cell>
          <cell r="W317">
            <v>30.24</v>
          </cell>
          <cell r="X317">
            <v>30.69</v>
          </cell>
          <cell r="Y317">
            <v>32.86</v>
          </cell>
          <cell r="Z317">
            <v>33.119999999999997</v>
          </cell>
          <cell r="AA317">
            <v>35.119999999999997</v>
          </cell>
          <cell r="AB317">
            <v>38.119999999999997</v>
          </cell>
          <cell r="AC317">
            <v>42.24</v>
          </cell>
          <cell r="AD317">
            <v>42.24</v>
          </cell>
          <cell r="AE317">
            <v>42.24</v>
          </cell>
          <cell r="AF317">
            <v>42.24</v>
          </cell>
          <cell r="AG317">
            <v>34.75</v>
          </cell>
          <cell r="AH317">
            <v>34.75</v>
          </cell>
          <cell r="AI317">
            <v>38.92</v>
          </cell>
          <cell r="AJ317">
            <v>31</v>
          </cell>
          <cell r="AK317">
            <v>38.92</v>
          </cell>
          <cell r="AL317">
            <v>37.53</v>
          </cell>
          <cell r="AM317">
            <v>37.53</v>
          </cell>
          <cell r="AN317">
            <v>37.53</v>
          </cell>
          <cell r="AO317">
            <v>50.01</v>
          </cell>
          <cell r="AP317">
            <v>54.63</v>
          </cell>
          <cell r="AQ317">
            <v>54.95</v>
          </cell>
          <cell r="AR317">
            <v>54.95</v>
          </cell>
          <cell r="AS317">
            <v>104.7</v>
          </cell>
        </row>
        <row r="319">
          <cell r="M319">
            <v>16</v>
          </cell>
          <cell r="N319">
            <v>16</v>
          </cell>
          <cell r="O319">
            <v>16</v>
          </cell>
          <cell r="P319">
            <v>16</v>
          </cell>
          <cell r="Q319">
            <v>16</v>
          </cell>
          <cell r="R319">
            <v>10.06</v>
          </cell>
          <cell r="S319">
            <v>10.06</v>
          </cell>
          <cell r="T319">
            <v>10.06</v>
          </cell>
          <cell r="U319">
            <v>10.06</v>
          </cell>
          <cell r="V319">
            <v>15.51</v>
          </cell>
          <cell r="W319">
            <v>15.51</v>
          </cell>
          <cell r="X319">
            <v>15.51</v>
          </cell>
          <cell r="Y319">
            <v>15.51</v>
          </cell>
          <cell r="Z319">
            <v>15.51</v>
          </cell>
          <cell r="AA319">
            <v>15.51</v>
          </cell>
          <cell r="AB319">
            <v>15.51</v>
          </cell>
          <cell r="AC319">
            <v>15.51</v>
          </cell>
          <cell r="AD319">
            <v>15.51</v>
          </cell>
          <cell r="AE319">
            <v>15.51</v>
          </cell>
          <cell r="AF319">
            <v>15.51</v>
          </cell>
          <cell r="AG319">
            <v>15.51</v>
          </cell>
          <cell r="AH319">
            <v>15.51</v>
          </cell>
          <cell r="AI319">
            <v>15.51</v>
          </cell>
          <cell r="AJ319">
            <v>15.51</v>
          </cell>
          <cell r="AK319">
            <v>15.51</v>
          </cell>
          <cell r="AL319">
            <v>15.51</v>
          </cell>
          <cell r="AM319">
            <v>15.51</v>
          </cell>
          <cell r="AN319">
            <v>15.51</v>
          </cell>
          <cell r="AO319">
            <v>15.51</v>
          </cell>
          <cell r="AP319">
            <v>15.51</v>
          </cell>
          <cell r="AQ319">
            <v>15.51</v>
          </cell>
          <cell r="AR319">
            <v>15.51</v>
          </cell>
          <cell r="AS319">
            <v>15.51</v>
          </cell>
        </row>
        <row r="320">
          <cell r="M320">
            <v>26.79</v>
          </cell>
          <cell r="N320">
            <v>26.79</v>
          </cell>
          <cell r="O320">
            <v>26.79</v>
          </cell>
          <cell r="P320">
            <v>26.79</v>
          </cell>
          <cell r="Q320">
            <v>26.79</v>
          </cell>
          <cell r="R320">
            <v>26.79</v>
          </cell>
          <cell r="S320">
            <v>16.07</v>
          </cell>
          <cell r="T320">
            <v>16.07</v>
          </cell>
          <cell r="U320">
            <v>16.07</v>
          </cell>
          <cell r="V320">
            <v>16.07</v>
          </cell>
          <cell r="W320">
            <v>16.07</v>
          </cell>
          <cell r="X320">
            <v>16.07</v>
          </cell>
          <cell r="Y320">
            <v>16.07</v>
          </cell>
          <cell r="Z320">
            <v>16.07</v>
          </cell>
          <cell r="AA320">
            <v>16.07</v>
          </cell>
          <cell r="AB320">
            <v>16.07</v>
          </cell>
          <cell r="AC320">
            <v>16.07</v>
          </cell>
          <cell r="AD320">
            <v>16.07</v>
          </cell>
          <cell r="AE320">
            <v>16.07</v>
          </cell>
          <cell r="AF320">
            <v>16.07</v>
          </cell>
          <cell r="AG320">
            <v>16.07</v>
          </cell>
          <cell r="AH320">
            <v>16.09</v>
          </cell>
          <cell r="AI320">
            <v>16.09</v>
          </cell>
          <cell r="AJ320">
            <v>16.07</v>
          </cell>
          <cell r="AK320">
            <v>16.07</v>
          </cell>
          <cell r="AL320">
            <v>16.07</v>
          </cell>
          <cell r="AM320">
            <v>16.07</v>
          </cell>
          <cell r="AN320">
            <v>16.07</v>
          </cell>
          <cell r="AO320">
            <v>16.07</v>
          </cell>
          <cell r="AP320">
            <v>16.07</v>
          </cell>
          <cell r="AQ320">
            <v>16.07</v>
          </cell>
          <cell r="AR320">
            <v>16.07</v>
          </cell>
          <cell r="AS320">
            <v>16.07</v>
          </cell>
        </row>
        <row r="326">
          <cell r="M326">
            <v>4.08</v>
          </cell>
          <cell r="N326">
            <v>4.0999999999999996</v>
          </cell>
          <cell r="O326">
            <v>4.21</v>
          </cell>
          <cell r="P326">
            <v>4.3099999999999996</v>
          </cell>
          <cell r="Q326">
            <v>4.3099999999999996</v>
          </cell>
          <cell r="R326">
            <v>4.3</v>
          </cell>
          <cell r="S326">
            <v>4.3899999999999997</v>
          </cell>
          <cell r="T326">
            <v>4.59</v>
          </cell>
          <cell r="U326">
            <v>4.59</v>
          </cell>
          <cell r="V326">
            <v>4.6500000000000004</v>
          </cell>
          <cell r="W326">
            <v>4.2300000000000004</v>
          </cell>
          <cell r="X326">
            <v>4.29</v>
          </cell>
          <cell r="Y326">
            <v>4.54</v>
          </cell>
          <cell r="Z326">
            <v>4.66</v>
          </cell>
          <cell r="AA326">
            <v>4.62</v>
          </cell>
          <cell r="AB326">
            <v>3.98</v>
          </cell>
          <cell r="AC326">
            <v>3.98</v>
          </cell>
          <cell r="AD326">
            <v>3.94</v>
          </cell>
          <cell r="AE326">
            <v>3.92</v>
          </cell>
          <cell r="AF326">
            <v>4.5999999999999996</v>
          </cell>
          <cell r="AG326">
            <v>4.91</v>
          </cell>
          <cell r="AH326">
            <v>5.21</v>
          </cell>
          <cell r="AI326">
            <v>5.15</v>
          </cell>
          <cell r="AJ326">
            <v>6.48</v>
          </cell>
          <cell r="AK326">
            <v>6.42</v>
          </cell>
          <cell r="AL326">
            <v>5.78</v>
          </cell>
          <cell r="AM326">
            <v>5.53</v>
          </cell>
          <cell r="AN326">
            <v>5.58</v>
          </cell>
          <cell r="AO326">
            <v>5.79</v>
          </cell>
          <cell r="AP326">
            <v>5.65</v>
          </cell>
          <cell r="AQ326">
            <v>5.27</v>
          </cell>
          <cell r="AR326">
            <v>4.1500000000000004</v>
          </cell>
          <cell r="AS326">
            <v>5.01</v>
          </cell>
        </row>
        <row r="327">
          <cell r="M327">
            <v>4.16</v>
          </cell>
          <cell r="N327">
            <v>4.12</v>
          </cell>
          <cell r="O327">
            <v>4.1500000000000004</v>
          </cell>
          <cell r="P327">
            <v>4.18</v>
          </cell>
          <cell r="Q327">
            <v>4.18</v>
          </cell>
          <cell r="R327">
            <v>4.2699999999999996</v>
          </cell>
          <cell r="S327">
            <v>4.47</v>
          </cell>
          <cell r="T327">
            <v>4.6900000000000004</v>
          </cell>
          <cell r="U327">
            <v>4.6900000000000004</v>
          </cell>
          <cell r="V327">
            <v>4.71</v>
          </cell>
          <cell r="W327">
            <v>4.2300000000000004</v>
          </cell>
          <cell r="X327">
            <v>4.3099999999999996</v>
          </cell>
          <cell r="Y327">
            <v>4.57</v>
          </cell>
          <cell r="Z327">
            <v>4.5599999999999996</v>
          </cell>
          <cell r="AA327">
            <v>4.58</v>
          </cell>
          <cell r="AB327">
            <v>4.01</v>
          </cell>
          <cell r="AC327">
            <v>4.07</v>
          </cell>
          <cell r="AD327">
            <v>3.95</v>
          </cell>
          <cell r="AE327">
            <v>3.95</v>
          </cell>
          <cell r="AF327">
            <v>4.49</v>
          </cell>
          <cell r="AG327">
            <v>4.62</v>
          </cell>
          <cell r="AH327">
            <v>5.15</v>
          </cell>
          <cell r="AI327">
            <v>5.28</v>
          </cell>
          <cell r="AJ327">
            <v>6.48</v>
          </cell>
          <cell r="AK327">
            <v>6.41</v>
          </cell>
          <cell r="AL327">
            <v>5.69</v>
          </cell>
          <cell r="AM327">
            <v>5.56</v>
          </cell>
          <cell r="AN327">
            <v>5.56</v>
          </cell>
          <cell r="AO327">
            <v>5.84</v>
          </cell>
          <cell r="AP327">
            <v>5.76</v>
          </cell>
          <cell r="AQ327">
            <v>5.32</v>
          </cell>
          <cell r="AR327">
            <v>5.44</v>
          </cell>
          <cell r="AS327">
            <v>5.46</v>
          </cell>
        </row>
        <row r="328">
          <cell r="M328">
            <v>4.24</v>
          </cell>
          <cell r="N328">
            <v>4.0999999999999996</v>
          </cell>
          <cell r="O328">
            <v>4.21</v>
          </cell>
          <cell r="P328">
            <v>4.2300000000000004</v>
          </cell>
          <cell r="Q328">
            <v>4.2300000000000004</v>
          </cell>
          <cell r="R328">
            <v>4.37</v>
          </cell>
          <cell r="S328">
            <v>4.4000000000000004</v>
          </cell>
          <cell r="T328">
            <v>4.72</v>
          </cell>
          <cell r="U328">
            <v>4.72</v>
          </cell>
          <cell r="V328">
            <v>4.62</v>
          </cell>
          <cell r="W328">
            <v>4.22</v>
          </cell>
          <cell r="X328">
            <v>4.42</v>
          </cell>
          <cell r="Y328">
            <v>4.63</v>
          </cell>
          <cell r="Z328">
            <v>4.6900000000000004</v>
          </cell>
          <cell r="AA328">
            <v>4.66</v>
          </cell>
          <cell r="AB328">
            <v>3.92</v>
          </cell>
          <cell r="AC328">
            <v>3.93</v>
          </cell>
          <cell r="AD328">
            <v>3.99</v>
          </cell>
          <cell r="AE328">
            <v>4.03</v>
          </cell>
          <cell r="AF328">
            <v>4.58</v>
          </cell>
          <cell r="AG328">
            <v>4.97</v>
          </cell>
          <cell r="AH328">
            <v>5.1100000000000003</v>
          </cell>
          <cell r="AI328">
            <v>5.16</v>
          </cell>
          <cell r="AJ328">
            <v>6.25</v>
          </cell>
          <cell r="AK328">
            <v>6.63</v>
          </cell>
          <cell r="AL328">
            <v>5.91</v>
          </cell>
          <cell r="AM328">
            <v>5.55</v>
          </cell>
          <cell r="AN328">
            <v>5.82</v>
          </cell>
          <cell r="AO328">
            <v>5.93</v>
          </cell>
          <cell r="AP328">
            <v>5.87</v>
          </cell>
          <cell r="AQ328">
            <v>5.46</v>
          </cell>
          <cell r="AR328">
            <v>5.36</v>
          </cell>
          <cell r="AS328">
            <v>5.22</v>
          </cell>
        </row>
        <row r="329">
          <cell r="M329">
            <v>4.17</v>
          </cell>
          <cell r="N329">
            <v>4.03</v>
          </cell>
          <cell r="O329">
            <v>4.0999999999999996</v>
          </cell>
          <cell r="P329">
            <v>4.34</v>
          </cell>
          <cell r="Q329">
            <v>4.34</v>
          </cell>
          <cell r="R329">
            <v>4.42</v>
          </cell>
          <cell r="S329">
            <v>4.47</v>
          </cell>
          <cell r="T329">
            <v>4.72</v>
          </cell>
          <cell r="U329">
            <v>4.72</v>
          </cell>
          <cell r="V329">
            <v>4.6900000000000004</v>
          </cell>
          <cell r="W329">
            <v>4.24</v>
          </cell>
          <cell r="X329">
            <v>4.34</v>
          </cell>
          <cell r="Y329">
            <v>4.58</v>
          </cell>
          <cell r="Z329">
            <v>4.5999999999999996</v>
          </cell>
          <cell r="AA329">
            <v>4.5999999999999996</v>
          </cell>
          <cell r="AB329">
            <v>3.98</v>
          </cell>
          <cell r="AC329">
            <v>3.97</v>
          </cell>
          <cell r="AD329">
            <v>3.96</v>
          </cell>
          <cell r="AE329">
            <v>3.98</v>
          </cell>
          <cell r="AF329">
            <v>4.68</v>
          </cell>
          <cell r="AG329">
            <v>4.95</v>
          </cell>
          <cell r="AH329">
            <v>5.2</v>
          </cell>
          <cell r="AI329">
            <v>5.3</v>
          </cell>
          <cell r="AJ329">
            <v>6.75</v>
          </cell>
          <cell r="AK329">
            <v>6.41</v>
          </cell>
          <cell r="AL329">
            <v>5.72</v>
          </cell>
          <cell r="AM329">
            <v>5.56</v>
          </cell>
          <cell r="AN329">
            <v>5.87</v>
          </cell>
          <cell r="AO329">
            <v>6.03</v>
          </cell>
          <cell r="AP329">
            <v>5.65</v>
          </cell>
          <cell r="AQ329">
            <v>5.26</v>
          </cell>
          <cell r="AR329">
            <v>5.21</v>
          </cell>
          <cell r="AS329">
            <v>5.21</v>
          </cell>
        </row>
        <row r="330">
          <cell r="M330">
            <v>4.1399999999999997</v>
          </cell>
          <cell r="N330">
            <v>4.04</v>
          </cell>
          <cell r="O330">
            <v>4.2</v>
          </cell>
          <cell r="P330">
            <v>4.33</v>
          </cell>
          <cell r="Q330">
            <v>4.33</v>
          </cell>
          <cell r="R330">
            <v>4.42</v>
          </cell>
          <cell r="S330">
            <v>4.46</v>
          </cell>
          <cell r="T330">
            <v>4.6500000000000004</v>
          </cell>
          <cell r="U330">
            <v>4.6500000000000004</v>
          </cell>
          <cell r="V330">
            <v>4.68</v>
          </cell>
          <cell r="W330">
            <v>4.22</v>
          </cell>
          <cell r="X330">
            <v>4.4800000000000004</v>
          </cell>
          <cell r="Y330">
            <v>4.58</v>
          </cell>
          <cell r="Z330">
            <v>4.57</v>
          </cell>
          <cell r="AA330">
            <v>4.5999999999999996</v>
          </cell>
          <cell r="AB330">
            <v>3.99</v>
          </cell>
          <cell r="AC330">
            <v>4.01</v>
          </cell>
          <cell r="AD330">
            <v>4.0199999999999996</v>
          </cell>
          <cell r="AE330">
            <v>3.99</v>
          </cell>
          <cell r="AF330">
            <v>4.7</v>
          </cell>
          <cell r="AG330">
            <v>4.9800000000000004</v>
          </cell>
          <cell r="AH330">
            <v>5.19</v>
          </cell>
          <cell r="AI330">
            <v>5.31</v>
          </cell>
          <cell r="AJ330">
            <v>6.73</v>
          </cell>
          <cell r="AK330">
            <v>6.41</v>
          </cell>
          <cell r="AL330">
            <v>5.7</v>
          </cell>
          <cell r="AM330">
            <v>5.56</v>
          </cell>
          <cell r="AN330">
            <v>5.85</v>
          </cell>
          <cell r="AO330">
            <v>6.03</v>
          </cell>
          <cell r="AP330">
            <v>5.73</v>
          </cell>
          <cell r="AQ330">
            <v>5.31</v>
          </cell>
          <cell r="AR330">
            <v>5.5</v>
          </cell>
          <cell r="AS330">
            <v>5.47</v>
          </cell>
        </row>
        <row r="331">
          <cell r="M331">
            <v>4.1500000000000004</v>
          </cell>
          <cell r="N331">
            <v>4.07</v>
          </cell>
          <cell r="O331">
            <v>4.07</v>
          </cell>
          <cell r="P331">
            <v>4.0599999999999996</v>
          </cell>
          <cell r="Q331">
            <v>4.0599999999999996</v>
          </cell>
          <cell r="R331">
            <v>4.2300000000000004</v>
          </cell>
          <cell r="S331">
            <v>4.42</v>
          </cell>
          <cell r="T331">
            <v>4.58</v>
          </cell>
          <cell r="U331">
            <v>4.58</v>
          </cell>
          <cell r="V331">
            <v>4.49</v>
          </cell>
          <cell r="W331">
            <v>4.22</v>
          </cell>
          <cell r="X331">
            <v>4.4000000000000004</v>
          </cell>
          <cell r="Y331">
            <v>4.5999999999999996</v>
          </cell>
          <cell r="Z331">
            <v>4.6500000000000004</v>
          </cell>
          <cell r="AA331">
            <v>4.75</v>
          </cell>
          <cell r="AB331">
            <v>4</v>
          </cell>
          <cell r="AC331">
            <v>3.91</v>
          </cell>
          <cell r="AD331">
            <v>3.96</v>
          </cell>
          <cell r="AE331">
            <v>4.01</v>
          </cell>
          <cell r="AF331">
            <v>4.53</v>
          </cell>
          <cell r="AG331">
            <v>4.8499999999999996</v>
          </cell>
          <cell r="AH331">
            <v>5.08</v>
          </cell>
          <cell r="AI331">
            <v>5.0999999999999996</v>
          </cell>
          <cell r="AJ331">
            <v>6.21</v>
          </cell>
          <cell r="AK331">
            <v>6.51</v>
          </cell>
          <cell r="AL331">
            <v>5.8</v>
          </cell>
          <cell r="AM331">
            <v>5.57</v>
          </cell>
          <cell r="AN331">
            <v>5.74</v>
          </cell>
          <cell r="AO331">
            <v>5.7</v>
          </cell>
          <cell r="AP331">
            <v>5.83</v>
          </cell>
          <cell r="AQ331">
            <v>5.31</v>
          </cell>
          <cell r="AR331">
            <v>5.42</v>
          </cell>
          <cell r="AS331">
            <v>5.42</v>
          </cell>
        </row>
        <row r="332">
          <cell r="M332">
            <v>4.0999999999999996</v>
          </cell>
          <cell r="N332">
            <v>4.1399999999999997</v>
          </cell>
          <cell r="O332">
            <v>4.2300000000000004</v>
          </cell>
          <cell r="P332">
            <v>4.3499999999999996</v>
          </cell>
          <cell r="Q332">
            <v>4.3499999999999996</v>
          </cell>
          <cell r="R332">
            <v>4.49</v>
          </cell>
          <cell r="S332">
            <v>4.5</v>
          </cell>
          <cell r="T332">
            <v>4.74</v>
          </cell>
          <cell r="U332">
            <v>4.74</v>
          </cell>
          <cell r="V332">
            <v>4.68</v>
          </cell>
          <cell r="W332">
            <v>4.21</v>
          </cell>
          <cell r="X332">
            <v>4.38</v>
          </cell>
          <cell r="Y332">
            <v>4.59</v>
          </cell>
          <cell r="Z332">
            <v>4.49</v>
          </cell>
          <cell r="AA332">
            <v>4.5599999999999996</v>
          </cell>
          <cell r="AB332">
            <v>3.98</v>
          </cell>
          <cell r="AC332">
            <v>3.92</v>
          </cell>
          <cell r="AD332">
            <v>3.9</v>
          </cell>
          <cell r="AE332">
            <v>3.89</v>
          </cell>
          <cell r="AF332">
            <v>4.41</v>
          </cell>
          <cell r="AG332">
            <v>4.91</v>
          </cell>
          <cell r="AH332">
            <v>5.17</v>
          </cell>
          <cell r="AI332">
            <v>5.23</v>
          </cell>
          <cell r="AJ332">
            <v>6.48</v>
          </cell>
          <cell r="AK332">
            <v>6.41</v>
          </cell>
          <cell r="AL332">
            <v>5.78</v>
          </cell>
          <cell r="AM332">
            <v>5.62</v>
          </cell>
          <cell r="AN332">
            <v>5.85</v>
          </cell>
          <cell r="AO332">
            <v>5.96</v>
          </cell>
          <cell r="AP332">
            <v>5.65</v>
          </cell>
          <cell r="AQ332">
            <v>5.31</v>
          </cell>
          <cell r="AR332">
            <v>5.37</v>
          </cell>
          <cell r="AS332">
            <v>5.44</v>
          </cell>
        </row>
        <row r="333">
          <cell r="M333">
            <v>4.21</v>
          </cell>
          <cell r="N333">
            <v>4.0599999999999996</v>
          </cell>
          <cell r="O333">
            <v>4.2</v>
          </cell>
          <cell r="P333">
            <v>4.3499999999999996</v>
          </cell>
          <cell r="Q333">
            <v>4.3499999999999996</v>
          </cell>
          <cell r="R333">
            <v>4.37</v>
          </cell>
          <cell r="S333">
            <v>4.4000000000000004</v>
          </cell>
          <cell r="T333">
            <v>4.6399999999999997</v>
          </cell>
          <cell r="U333">
            <v>4.6399999999999997</v>
          </cell>
          <cell r="V333">
            <v>4.58</v>
          </cell>
          <cell r="W333">
            <v>4.3099999999999996</v>
          </cell>
          <cell r="X333">
            <v>4.3899999999999997</v>
          </cell>
          <cell r="Y333">
            <v>4.55</v>
          </cell>
          <cell r="Z333">
            <v>4.66</v>
          </cell>
          <cell r="AA333">
            <v>4.66</v>
          </cell>
          <cell r="AB333">
            <v>3.98</v>
          </cell>
          <cell r="AC333">
            <v>3.92</v>
          </cell>
          <cell r="AD333">
            <v>3.99</v>
          </cell>
          <cell r="AE333">
            <v>4.03</v>
          </cell>
          <cell r="AF333">
            <v>4.3899999999999997</v>
          </cell>
          <cell r="AG333">
            <v>4.97</v>
          </cell>
          <cell r="AH333">
            <v>5.16</v>
          </cell>
          <cell r="AI333">
            <v>5.21</v>
          </cell>
          <cell r="AJ333">
            <v>5.77</v>
          </cell>
          <cell r="AK333">
            <v>6.83</v>
          </cell>
          <cell r="AL333">
            <v>6.02</v>
          </cell>
          <cell r="AM333">
            <v>5.56</v>
          </cell>
          <cell r="AN333">
            <v>5.86</v>
          </cell>
          <cell r="AO333">
            <v>5.98</v>
          </cell>
          <cell r="AP333">
            <v>6.05</v>
          </cell>
          <cell r="AQ333">
            <v>5.45</v>
          </cell>
          <cell r="AR333">
            <v>5.58</v>
          </cell>
          <cell r="AS333">
            <v>5.56</v>
          </cell>
        </row>
        <row r="334">
          <cell r="M334">
            <v>4.16</v>
          </cell>
          <cell r="N334">
            <v>4.04</v>
          </cell>
          <cell r="O334">
            <v>4.1900000000000004</v>
          </cell>
          <cell r="P334">
            <v>4.24</v>
          </cell>
          <cell r="Q334">
            <v>4.24</v>
          </cell>
          <cell r="R334">
            <v>4.3</v>
          </cell>
          <cell r="S334">
            <v>4.45</v>
          </cell>
          <cell r="T334">
            <v>4.5599999999999996</v>
          </cell>
          <cell r="U334">
            <v>4.5599999999999996</v>
          </cell>
          <cell r="V334">
            <v>4.59</v>
          </cell>
          <cell r="W334">
            <v>4.3899999999999997</v>
          </cell>
          <cell r="X334">
            <v>4.42</v>
          </cell>
          <cell r="Y334">
            <v>4.59</v>
          </cell>
          <cell r="Z334">
            <v>4.6100000000000003</v>
          </cell>
          <cell r="AA334">
            <v>4.6399999999999997</v>
          </cell>
          <cell r="AB334">
            <v>3.98</v>
          </cell>
          <cell r="AC334">
            <v>3.91</v>
          </cell>
          <cell r="AD334">
            <v>3.95</v>
          </cell>
          <cell r="AE334">
            <v>4.03</v>
          </cell>
          <cell r="AF334">
            <v>4.57</v>
          </cell>
          <cell r="AG334">
            <v>4.74</v>
          </cell>
          <cell r="AH334">
            <v>5.16</v>
          </cell>
          <cell r="AI334">
            <v>5.21</v>
          </cell>
          <cell r="AJ334">
            <v>6.04</v>
          </cell>
          <cell r="AK334">
            <v>6.87</v>
          </cell>
          <cell r="AL334">
            <v>5.94</v>
          </cell>
          <cell r="AM334">
            <v>5.41</v>
          </cell>
          <cell r="AN334">
            <v>5.69</v>
          </cell>
          <cell r="AO334">
            <v>5.97</v>
          </cell>
          <cell r="AP334">
            <v>6.02</v>
          </cell>
          <cell r="AQ334">
            <v>5.46</v>
          </cell>
          <cell r="AR334">
            <v>5.58</v>
          </cell>
          <cell r="AS334">
            <v>5.5</v>
          </cell>
        </row>
        <row r="336">
          <cell r="M336">
            <v>4.43</v>
          </cell>
          <cell r="N336">
            <v>4.21</v>
          </cell>
          <cell r="O336">
            <v>4.41</v>
          </cell>
          <cell r="P336">
            <v>4.55</v>
          </cell>
          <cell r="Q336">
            <v>4.55</v>
          </cell>
          <cell r="R336">
            <v>4.42</v>
          </cell>
          <cell r="S336">
            <v>4.62</v>
          </cell>
          <cell r="T336">
            <v>4.82</v>
          </cell>
          <cell r="U336">
            <v>4.82</v>
          </cell>
          <cell r="V336">
            <v>4.9400000000000004</v>
          </cell>
          <cell r="W336">
            <v>4.5999999999999996</v>
          </cell>
          <cell r="X336">
            <v>4.57</v>
          </cell>
          <cell r="Y336">
            <v>4.95</v>
          </cell>
          <cell r="Z336">
            <v>4.8499999999999996</v>
          </cell>
          <cell r="AA336">
            <v>4.83</v>
          </cell>
          <cell r="AB336">
            <v>4.33</v>
          </cell>
          <cell r="AC336">
            <v>4.3</v>
          </cell>
          <cell r="AD336">
            <v>4.2699999999999996</v>
          </cell>
          <cell r="AE336">
            <v>4.3</v>
          </cell>
          <cell r="AF336">
            <v>4.84</v>
          </cell>
          <cell r="AG336">
            <v>5.24</v>
          </cell>
          <cell r="AH336">
            <v>5.49</v>
          </cell>
          <cell r="AI336">
            <v>5.42</v>
          </cell>
          <cell r="AJ336">
            <v>6.66</v>
          </cell>
          <cell r="AK336">
            <v>6.56</v>
          </cell>
          <cell r="AL336">
            <v>5.95</v>
          </cell>
          <cell r="AM336">
            <v>5.73</v>
          </cell>
          <cell r="AN336">
            <v>5.88</v>
          </cell>
          <cell r="AO336">
            <v>6</v>
          </cell>
          <cell r="AP336">
            <v>5.89</v>
          </cell>
          <cell r="AQ336">
            <v>5.63</v>
          </cell>
          <cell r="AR336">
            <v>5.54</v>
          </cell>
          <cell r="AS336">
            <v>5.43</v>
          </cell>
        </row>
        <row r="337">
          <cell r="M337">
            <v>4.42</v>
          </cell>
          <cell r="N337">
            <v>4.37</v>
          </cell>
          <cell r="O337">
            <v>4.43</v>
          </cell>
          <cell r="P337">
            <v>4.46</v>
          </cell>
          <cell r="Q337">
            <v>4.46</v>
          </cell>
          <cell r="R337">
            <v>4.57</v>
          </cell>
          <cell r="S337">
            <v>4.6900000000000004</v>
          </cell>
          <cell r="T337">
            <v>4.92</v>
          </cell>
          <cell r="U337">
            <v>4.92</v>
          </cell>
          <cell r="V337">
            <v>4.97</v>
          </cell>
          <cell r="W337">
            <v>4.5999999999999996</v>
          </cell>
          <cell r="X337">
            <v>4.67</v>
          </cell>
          <cell r="Y337">
            <v>4.93</v>
          </cell>
          <cell r="Z337">
            <v>4.92</v>
          </cell>
          <cell r="AA337">
            <v>4.8899999999999997</v>
          </cell>
          <cell r="AB337">
            <v>4.29</v>
          </cell>
          <cell r="AC337">
            <v>4.04</v>
          </cell>
          <cell r="AD337">
            <v>4.29</v>
          </cell>
          <cell r="AE337">
            <v>4.29</v>
          </cell>
          <cell r="AF337">
            <v>4.72</v>
          </cell>
          <cell r="AG337">
            <v>5.1100000000000003</v>
          </cell>
          <cell r="AH337">
            <v>5.26</v>
          </cell>
          <cell r="AI337">
            <v>5.54</v>
          </cell>
          <cell r="AJ337">
            <v>6.66</v>
          </cell>
          <cell r="AK337">
            <v>6.55</v>
          </cell>
          <cell r="AL337">
            <v>5.89</v>
          </cell>
          <cell r="AM337">
            <v>5.73</v>
          </cell>
          <cell r="AN337">
            <v>5.88</v>
          </cell>
          <cell r="AO337">
            <v>6.03</v>
          </cell>
          <cell r="AP337">
            <v>5.89</v>
          </cell>
          <cell r="AQ337">
            <v>5.66</v>
          </cell>
          <cell r="AR337">
            <v>5.78</v>
          </cell>
          <cell r="AS337">
            <v>5.83</v>
          </cell>
        </row>
        <row r="338">
          <cell r="M338">
            <v>4.33</v>
          </cell>
          <cell r="N338">
            <v>4.34</v>
          </cell>
          <cell r="O338">
            <v>4.49</v>
          </cell>
          <cell r="P338">
            <v>4.53</v>
          </cell>
          <cell r="Q338">
            <v>4.53</v>
          </cell>
          <cell r="R338">
            <v>4.63</v>
          </cell>
          <cell r="S338">
            <v>4.6500000000000004</v>
          </cell>
          <cell r="T338">
            <v>4.92</v>
          </cell>
          <cell r="U338">
            <v>4.92</v>
          </cell>
          <cell r="V338">
            <v>4.88</v>
          </cell>
          <cell r="W338">
            <v>4.57</v>
          </cell>
          <cell r="X338">
            <v>4.7699999999999996</v>
          </cell>
          <cell r="Y338">
            <v>4.9400000000000004</v>
          </cell>
          <cell r="Z338">
            <v>4.91</v>
          </cell>
          <cell r="AA338">
            <v>4.92</v>
          </cell>
          <cell r="AB338">
            <v>4.22</v>
          </cell>
          <cell r="AC338">
            <v>4.2300000000000004</v>
          </cell>
          <cell r="AD338">
            <v>4.29</v>
          </cell>
          <cell r="AE338">
            <v>4.33</v>
          </cell>
          <cell r="AF338">
            <v>4.8600000000000003</v>
          </cell>
          <cell r="AG338">
            <v>4.79</v>
          </cell>
          <cell r="AH338">
            <v>5.36</v>
          </cell>
          <cell r="AI338">
            <v>5.43</v>
          </cell>
          <cell r="AJ338">
            <v>6.42</v>
          </cell>
          <cell r="AK338">
            <v>7.07</v>
          </cell>
          <cell r="AL338">
            <v>6.33</v>
          </cell>
          <cell r="AM338">
            <v>5.88</v>
          </cell>
          <cell r="AN338">
            <v>5.98</v>
          </cell>
          <cell r="AO338">
            <v>6.16</v>
          </cell>
          <cell r="AP338">
            <v>6.29</v>
          </cell>
          <cell r="AQ338">
            <v>5.92</v>
          </cell>
          <cell r="AR338">
            <v>5.6</v>
          </cell>
          <cell r="AS338">
            <v>5.77</v>
          </cell>
        </row>
        <row r="339">
          <cell r="M339">
            <v>4.47</v>
          </cell>
          <cell r="N339">
            <v>4.29</v>
          </cell>
          <cell r="O339">
            <v>4.42</v>
          </cell>
          <cell r="P339">
            <v>4.58</v>
          </cell>
          <cell r="Q339">
            <v>4.58</v>
          </cell>
          <cell r="R339">
            <v>4.6399999999999997</v>
          </cell>
          <cell r="S339">
            <v>4.6900000000000004</v>
          </cell>
          <cell r="T339">
            <v>4.92</v>
          </cell>
          <cell r="U339">
            <v>4.92</v>
          </cell>
          <cell r="V339">
            <v>4.97</v>
          </cell>
          <cell r="W339">
            <v>4.5999999999999996</v>
          </cell>
          <cell r="X339">
            <v>4.5599999999999996</v>
          </cell>
          <cell r="Y339">
            <v>4.96</v>
          </cell>
          <cell r="Z339">
            <v>4.96</v>
          </cell>
          <cell r="AA339">
            <v>4.96</v>
          </cell>
          <cell r="AB339">
            <v>4.34</v>
          </cell>
          <cell r="AC339">
            <v>4.2699999999999996</v>
          </cell>
          <cell r="AD339">
            <v>4.3</v>
          </cell>
          <cell r="AE339">
            <v>4.3499999999999996</v>
          </cell>
          <cell r="AF339">
            <v>4.91</v>
          </cell>
          <cell r="AG339">
            <v>5.17</v>
          </cell>
          <cell r="AH339">
            <v>5.32</v>
          </cell>
          <cell r="AI339">
            <v>5.55</v>
          </cell>
          <cell r="AJ339">
            <v>6.93</v>
          </cell>
          <cell r="AK339">
            <v>6.55</v>
          </cell>
          <cell r="AL339">
            <v>5.89</v>
          </cell>
          <cell r="AM339">
            <v>6.06</v>
          </cell>
          <cell r="AN339">
            <v>5.99</v>
          </cell>
          <cell r="AO339">
            <v>6.19</v>
          </cell>
          <cell r="AP339">
            <v>5.78</v>
          </cell>
          <cell r="AQ339">
            <v>5.62</v>
          </cell>
          <cell r="AR339">
            <v>5.68</v>
          </cell>
          <cell r="AS339">
            <v>5.77</v>
          </cell>
        </row>
        <row r="340">
          <cell r="M340">
            <v>4.41</v>
          </cell>
          <cell r="N340">
            <v>4.3</v>
          </cell>
          <cell r="O340">
            <v>4.4800000000000004</v>
          </cell>
          <cell r="P340">
            <v>4.57</v>
          </cell>
          <cell r="Q340">
            <v>4.57</v>
          </cell>
          <cell r="R340">
            <v>4.63</v>
          </cell>
          <cell r="S340">
            <v>4.68</v>
          </cell>
          <cell r="T340">
            <v>4.8499999999999996</v>
          </cell>
          <cell r="U340">
            <v>4.8499999999999996</v>
          </cell>
          <cell r="V340">
            <v>4.92</v>
          </cell>
          <cell r="W340">
            <v>4.59</v>
          </cell>
          <cell r="X340">
            <v>4.7</v>
          </cell>
          <cell r="Y340">
            <v>4.95</v>
          </cell>
          <cell r="Z340">
            <v>4.8499999999999996</v>
          </cell>
          <cell r="AA340">
            <v>4.9800000000000004</v>
          </cell>
          <cell r="AB340">
            <v>4.22</v>
          </cell>
          <cell r="AC340">
            <v>4.24</v>
          </cell>
          <cell r="AD340">
            <v>4.3</v>
          </cell>
          <cell r="AE340">
            <v>4.29</v>
          </cell>
          <cell r="AF340">
            <v>4.91</v>
          </cell>
          <cell r="AG340">
            <v>5.17</v>
          </cell>
          <cell r="AH340">
            <v>5.32</v>
          </cell>
          <cell r="AI340">
            <v>5.54</v>
          </cell>
          <cell r="AJ340">
            <v>6.91</v>
          </cell>
          <cell r="AK340">
            <v>6.55</v>
          </cell>
          <cell r="AL340">
            <v>5.87</v>
          </cell>
          <cell r="AM340">
            <v>5.72</v>
          </cell>
          <cell r="AN340">
            <v>5.96</v>
          </cell>
          <cell r="AO340">
            <v>6.18</v>
          </cell>
          <cell r="AP340">
            <v>5.86</v>
          </cell>
          <cell r="AQ340">
            <v>5.67</v>
          </cell>
          <cell r="AR340">
            <v>5.79</v>
          </cell>
          <cell r="AS340">
            <v>5.8</v>
          </cell>
        </row>
        <row r="341">
          <cell r="M341">
            <v>4.45</v>
          </cell>
          <cell r="N341">
            <v>4.25</v>
          </cell>
          <cell r="O341">
            <v>4.38</v>
          </cell>
          <cell r="P341">
            <v>4.4000000000000004</v>
          </cell>
          <cell r="Q341">
            <v>4.4000000000000004</v>
          </cell>
          <cell r="R341">
            <v>4.5</v>
          </cell>
          <cell r="S341">
            <v>4.6500000000000004</v>
          </cell>
          <cell r="T341">
            <v>4.8</v>
          </cell>
          <cell r="U341">
            <v>4.8</v>
          </cell>
          <cell r="V341">
            <v>4.58</v>
          </cell>
          <cell r="W341">
            <v>4.55</v>
          </cell>
          <cell r="X341">
            <v>4.68</v>
          </cell>
          <cell r="Y341">
            <v>5.19</v>
          </cell>
          <cell r="Z341">
            <v>4.9400000000000004</v>
          </cell>
          <cell r="AA341">
            <v>4.83</v>
          </cell>
          <cell r="AB341">
            <v>4.47</v>
          </cell>
          <cell r="AC341">
            <v>4.25</v>
          </cell>
          <cell r="AD341">
            <v>4.3</v>
          </cell>
          <cell r="AE341">
            <v>4.2300000000000004</v>
          </cell>
          <cell r="AF341">
            <v>4.87</v>
          </cell>
          <cell r="AG341">
            <v>4.9400000000000004</v>
          </cell>
          <cell r="AH341">
            <v>5.33</v>
          </cell>
          <cell r="AI341">
            <v>5.4</v>
          </cell>
          <cell r="AJ341">
            <v>6.33</v>
          </cell>
          <cell r="AK341">
            <v>7.08</v>
          </cell>
          <cell r="AL341">
            <v>6.23</v>
          </cell>
          <cell r="AM341">
            <v>5.97</v>
          </cell>
          <cell r="AN341">
            <v>5.88</v>
          </cell>
          <cell r="AO341">
            <v>6</v>
          </cell>
          <cell r="AP341">
            <v>6.19</v>
          </cell>
          <cell r="AQ341">
            <v>5.8</v>
          </cell>
          <cell r="AR341">
            <v>5.64</v>
          </cell>
          <cell r="AS341">
            <v>5.74</v>
          </cell>
        </row>
        <row r="342">
          <cell r="M342">
            <v>4.3</v>
          </cell>
          <cell r="N342">
            <v>4.29</v>
          </cell>
          <cell r="O342">
            <v>4.43</v>
          </cell>
          <cell r="P342">
            <v>4.51</v>
          </cell>
          <cell r="Q342">
            <v>4.51</v>
          </cell>
          <cell r="R342">
            <v>4.6399999999999997</v>
          </cell>
          <cell r="S342">
            <v>4.6500000000000004</v>
          </cell>
          <cell r="T342">
            <v>4.9000000000000004</v>
          </cell>
          <cell r="U342">
            <v>4.9000000000000004</v>
          </cell>
          <cell r="V342">
            <v>4.91</v>
          </cell>
          <cell r="W342">
            <v>4.5599999999999996</v>
          </cell>
          <cell r="X342">
            <v>4.74</v>
          </cell>
          <cell r="Y342">
            <v>4.84</v>
          </cell>
          <cell r="Z342">
            <v>4.8499999999999996</v>
          </cell>
          <cell r="AA342">
            <v>4.95</v>
          </cell>
          <cell r="AB342">
            <v>4.38</v>
          </cell>
          <cell r="AC342">
            <v>4.29</v>
          </cell>
          <cell r="AD342">
            <v>4.2300000000000004</v>
          </cell>
          <cell r="AE342">
            <v>4.24</v>
          </cell>
          <cell r="AF342">
            <v>4.68</v>
          </cell>
          <cell r="AG342">
            <v>5.08</v>
          </cell>
          <cell r="AH342">
            <v>5.3</v>
          </cell>
          <cell r="AI342">
            <v>5.45</v>
          </cell>
          <cell r="AJ342">
            <v>6.66</v>
          </cell>
          <cell r="AK342">
            <v>6.55</v>
          </cell>
          <cell r="AL342">
            <v>5.95</v>
          </cell>
          <cell r="AM342">
            <v>5.79</v>
          </cell>
          <cell r="AN342">
            <v>5.96</v>
          </cell>
          <cell r="AO342">
            <v>6.1</v>
          </cell>
          <cell r="AP342">
            <v>5.78</v>
          </cell>
          <cell r="AQ342">
            <v>5.69</v>
          </cell>
          <cell r="AR342">
            <v>5.71</v>
          </cell>
          <cell r="AS342">
            <v>5.78</v>
          </cell>
        </row>
        <row r="343">
          <cell r="M343">
            <v>4.51</v>
          </cell>
          <cell r="N343">
            <v>4.25</v>
          </cell>
          <cell r="O343">
            <v>4.29</v>
          </cell>
          <cell r="P343">
            <v>4.4000000000000004</v>
          </cell>
          <cell r="Q343">
            <v>4.4000000000000004</v>
          </cell>
          <cell r="R343">
            <v>4.63</v>
          </cell>
          <cell r="S343">
            <v>4.62</v>
          </cell>
          <cell r="T343">
            <v>4.8899999999999997</v>
          </cell>
          <cell r="U343">
            <v>4.8899999999999997</v>
          </cell>
          <cell r="V343">
            <v>4.82</v>
          </cell>
          <cell r="W343">
            <v>4.57</v>
          </cell>
          <cell r="X343">
            <v>4.71</v>
          </cell>
          <cell r="Y343">
            <v>4.83</v>
          </cell>
          <cell r="Z343">
            <v>4.95</v>
          </cell>
          <cell r="AA343">
            <v>4.92</v>
          </cell>
          <cell r="AB343">
            <v>4.29</v>
          </cell>
          <cell r="AC343">
            <v>4.16</v>
          </cell>
          <cell r="AD343">
            <v>4.29</v>
          </cell>
          <cell r="AE343">
            <v>4.33</v>
          </cell>
          <cell r="AF343">
            <v>4.8600000000000003</v>
          </cell>
          <cell r="AG343">
            <v>5.13</v>
          </cell>
          <cell r="AH343">
            <v>5.38</v>
          </cell>
          <cell r="AI343">
            <v>5.42</v>
          </cell>
          <cell r="AJ343">
            <v>5.91</v>
          </cell>
          <cell r="AK343">
            <v>7.25</v>
          </cell>
          <cell r="AL343">
            <v>6.47</v>
          </cell>
          <cell r="AM343">
            <v>5.89</v>
          </cell>
          <cell r="AN343">
            <v>5.98</v>
          </cell>
          <cell r="AO343">
            <v>6.17</v>
          </cell>
          <cell r="AP343">
            <v>6.37</v>
          </cell>
          <cell r="AQ343">
            <v>5.87</v>
          </cell>
          <cell r="AR343">
            <v>5.79</v>
          </cell>
          <cell r="AS343">
            <v>5.75</v>
          </cell>
        </row>
        <row r="344">
          <cell r="M344">
            <v>4.47</v>
          </cell>
          <cell r="N344">
            <v>4.38</v>
          </cell>
          <cell r="O344">
            <v>4.47</v>
          </cell>
          <cell r="P344">
            <v>4.54</v>
          </cell>
          <cell r="Q344">
            <v>4.54</v>
          </cell>
          <cell r="R344">
            <v>4.59</v>
          </cell>
          <cell r="S344">
            <v>4.62</v>
          </cell>
          <cell r="T344">
            <v>4.7699999999999996</v>
          </cell>
          <cell r="U344">
            <v>4.7699999999999996</v>
          </cell>
          <cell r="V344">
            <v>4.87</v>
          </cell>
          <cell r="W344">
            <v>4.76</v>
          </cell>
          <cell r="X344">
            <v>4.78</v>
          </cell>
          <cell r="Y344">
            <v>4.93</v>
          </cell>
          <cell r="Z344">
            <v>4.96</v>
          </cell>
          <cell r="AA344">
            <v>4.96</v>
          </cell>
          <cell r="AB344">
            <v>4.3499999999999996</v>
          </cell>
          <cell r="AC344">
            <v>4.29</v>
          </cell>
          <cell r="AD344">
            <v>4.3</v>
          </cell>
          <cell r="AE344">
            <v>4.37</v>
          </cell>
          <cell r="AF344">
            <v>4.9000000000000004</v>
          </cell>
          <cell r="AG344">
            <v>4.46</v>
          </cell>
          <cell r="AH344">
            <v>5.38</v>
          </cell>
          <cell r="AI344">
            <v>5.41</v>
          </cell>
          <cell r="AJ344">
            <v>6.22</v>
          </cell>
          <cell r="AK344">
            <v>7.2</v>
          </cell>
          <cell r="AL344">
            <v>6.4</v>
          </cell>
          <cell r="AM344">
            <v>5.99</v>
          </cell>
          <cell r="AN344">
            <v>5.87</v>
          </cell>
          <cell r="AO344">
            <v>6.12</v>
          </cell>
          <cell r="AP344">
            <v>6.29</v>
          </cell>
          <cell r="AQ344">
            <v>5.88</v>
          </cell>
          <cell r="AR344">
            <v>5.62</v>
          </cell>
          <cell r="AS344">
            <v>5.83</v>
          </cell>
        </row>
        <row r="346">
          <cell r="M346">
            <v>3.89</v>
          </cell>
          <cell r="N346">
            <v>4.08</v>
          </cell>
          <cell r="O346">
            <v>4.16</v>
          </cell>
          <cell r="P346">
            <v>4.25</v>
          </cell>
          <cell r="Q346">
            <v>4.25</v>
          </cell>
          <cell r="R346">
            <v>4.18</v>
          </cell>
          <cell r="S346">
            <v>4.22</v>
          </cell>
          <cell r="T346">
            <v>4.3899999999999997</v>
          </cell>
          <cell r="U346">
            <v>4.3899999999999997</v>
          </cell>
          <cell r="V346">
            <v>4.53</v>
          </cell>
          <cell r="W346">
            <v>4.5</v>
          </cell>
          <cell r="X346">
            <v>4.38</v>
          </cell>
          <cell r="Y346">
            <v>4.49</v>
          </cell>
          <cell r="Z346">
            <v>4.57</v>
          </cell>
          <cell r="AA346">
            <v>4.5599999999999996</v>
          </cell>
          <cell r="AB346">
            <v>3.95</v>
          </cell>
          <cell r="AC346">
            <v>3.81</v>
          </cell>
          <cell r="AD346">
            <v>3.69</v>
          </cell>
          <cell r="AE346">
            <v>3.86</v>
          </cell>
          <cell r="AF346">
            <v>4.32</v>
          </cell>
          <cell r="AG346">
            <v>4.6100000000000003</v>
          </cell>
          <cell r="AH346">
            <v>4.97</v>
          </cell>
          <cell r="AI346">
            <v>5.31</v>
          </cell>
          <cell r="AJ346">
            <v>6.59</v>
          </cell>
          <cell r="AK346">
            <v>6.43</v>
          </cell>
          <cell r="AL346">
            <v>6.39</v>
          </cell>
          <cell r="AM346">
            <v>6.46</v>
          </cell>
          <cell r="AN346">
            <v>5.35</v>
          </cell>
          <cell r="AO346">
            <v>5.79</v>
          </cell>
          <cell r="AP346">
            <v>6.11</v>
          </cell>
          <cell r="AQ346">
            <v>5.71</v>
          </cell>
          <cell r="AR346">
            <v>5.61</v>
          </cell>
          <cell r="AS346">
            <v>5.69</v>
          </cell>
        </row>
        <row r="347">
          <cell r="M347">
            <v>3.9</v>
          </cell>
          <cell r="N347">
            <v>4</v>
          </cell>
          <cell r="O347">
            <v>4.13</v>
          </cell>
          <cell r="P347">
            <v>4.21</v>
          </cell>
          <cell r="Q347">
            <v>4.21</v>
          </cell>
          <cell r="R347">
            <v>4.17</v>
          </cell>
          <cell r="S347">
            <v>4.25</v>
          </cell>
          <cell r="T347">
            <v>4.3499999999999996</v>
          </cell>
          <cell r="U347">
            <v>4.3499999999999996</v>
          </cell>
          <cell r="V347">
            <v>4.46</v>
          </cell>
          <cell r="W347">
            <v>4.46</v>
          </cell>
          <cell r="X347">
            <v>4.37</v>
          </cell>
          <cell r="Y347">
            <v>4.47</v>
          </cell>
          <cell r="Z347">
            <v>4.5599999999999996</v>
          </cell>
          <cell r="AA347">
            <v>4.57</v>
          </cell>
          <cell r="AB347">
            <v>4.0199999999999996</v>
          </cell>
          <cell r="AC347">
            <v>3.82</v>
          </cell>
          <cell r="AD347">
            <v>3.69</v>
          </cell>
          <cell r="AE347">
            <v>3.86</v>
          </cell>
          <cell r="AF347">
            <v>4.18</v>
          </cell>
          <cell r="AG347">
            <v>4.46</v>
          </cell>
          <cell r="AH347">
            <v>4.82</v>
          </cell>
          <cell r="AI347">
            <v>5.14</v>
          </cell>
          <cell r="AJ347">
            <v>6.58</v>
          </cell>
          <cell r="AK347">
            <v>6.43</v>
          </cell>
          <cell r="AL347">
            <v>6.43</v>
          </cell>
          <cell r="AM347">
            <v>6.27</v>
          </cell>
          <cell r="AN347">
            <v>5.31</v>
          </cell>
          <cell r="AO347">
            <v>5.62</v>
          </cell>
          <cell r="AP347">
            <v>6.1</v>
          </cell>
          <cell r="AQ347">
            <v>5.73</v>
          </cell>
          <cell r="AR347">
            <v>5.61</v>
          </cell>
          <cell r="AS347">
            <v>5.46</v>
          </cell>
        </row>
        <row r="348">
          <cell r="M348">
            <v>3.87</v>
          </cell>
          <cell r="N348">
            <v>4.1100000000000003</v>
          </cell>
          <cell r="O348">
            <v>4.1500000000000004</v>
          </cell>
          <cell r="P348">
            <v>4.1399999999999997</v>
          </cell>
          <cell r="Q348">
            <v>4.1399999999999997</v>
          </cell>
          <cell r="R348">
            <v>4.2300000000000004</v>
          </cell>
          <cell r="S348">
            <v>4.2699999999999996</v>
          </cell>
          <cell r="T348">
            <v>4.51</v>
          </cell>
          <cell r="U348">
            <v>4.51</v>
          </cell>
          <cell r="V348">
            <v>4.57</v>
          </cell>
          <cell r="W348">
            <v>4.42</v>
          </cell>
          <cell r="X348">
            <v>4.53</v>
          </cell>
          <cell r="Y348">
            <v>4.5</v>
          </cell>
          <cell r="Z348">
            <v>4.6900000000000004</v>
          </cell>
          <cell r="AA348">
            <v>4.51</v>
          </cell>
          <cell r="AB348">
            <v>3.92</v>
          </cell>
          <cell r="AC348">
            <v>3.98</v>
          </cell>
          <cell r="AD348">
            <v>4.05</v>
          </cell>
          <cell r="AE348">
            <v>4.0599999999999996</v>
          </cell>
          <cell r="AF348">
            <v>4.49</v>
          </cell>
          <cell r="AG348">
            <v>4.63</v>
          </cell>
          <cell r="AH348">
            <v>4.88</v>
          </cell>
          <cell r="AI348">
            <v>4.79</v>
          </cell>
          <cell r="AJ348">
            <v>6.23</v>
          </cell>
          <cell r="AK348">
            <v>6.68</v>
          </cell>
          <cell r="AL348">
            <v>6.61</v>
          </cell>
          <cell r="AM348">
            <v>6.18</v>
          </cell>
          <cell r="AN348">
            <v>5.51</v>
          </cell>
          <cell r="AO348">
            <v>5.44</v>
          </cell>
          <cell r="AP348">
            <v>5.95</v>
          </cell>
          <cell r="AQ348">
            <v>5.49</v>
          </cell>
          <cell r="AR348">
            <v>5.08</v>
          </cell>
          <cell r="AS348">
            <v>5.28</v>
          </cell>
        </row>
        <row r="349">
          <cell r="M349">
            <v>3.88</v>
          </cell>
          <cell r="N349">
            <v>3.95</v>
          </cell>
          <cell r="O349">
            <v>4.05</v>
          </cell>
          <cell r="P349">
            <v>4.26</v>
          </cell>
          <cell r="Q349">
            <v>4.26</v>
          </cell>
          <cell r="R349">
            <v>4.22</v>
          </cell>
          <cell r="S349">
            <v>4.2699999999999996</v>
          </cell>
          <cell r="T349">
            <v>4.53</v>
          </cell>
          <cell r="U349">
            <v>4.53</v>
          </cell>
          <cell r="V349">
            <v>4.6100000000000003</v>
          </cell>
          <cell r="W349">
            <v>4.4800000000000004</v>
          </cell>
          <cell r="X349">
            <v>4.3499999999999996</v>
          </cell>
          <cell r="Y349">
            <v>4.47</v>
          </cell>
          <cell r="Z349">
            <v>4.5199999999999996</v>
          </cell>
          <cell r="AA349">
            <v>4.53</v>
          </cell>
          <cell r="AB349">
            <v>3.86</v>
          </cell>
          <cell r="AC349">
            <v>3.7</v>
          </cell>
          <cell r="AD349">
            <v>3.69</v>
          </cell>
          <cell r="AE349">
            <v>3.88</v>
          </cell>
          <cell r="AF349">
            <v>4.5</v>
          </cell>
          <cell r="AG349">
            <v>4.7300000000000004</v>
          </cell>
          <cell r="AH349">
            <v>5.05</v>
          </cell>
          <cell r="AI349">
            <v>5.19</v>
          </cell>
          <cell r="AJ349">
            <v>6.74</v>
          </cell>
          <cell r="AK349">
            <v>6.4</v>
          </cell>
          <cell r="AL349">
            <v>6.58</v>
          </cell>
          <cell r="AM349">
            <v>6.13</v>
          </cell>
          <cell r="AN349">
            <v>5.43</v>
          </cell>
          <cell r="AO349">
            <v>5.62</v>
          </cell>
          <cell r="AP349">
            <v>6.08</v>
          </cell>
          <cell r="AQ349">
            <v>5.64</v>
          </cell>
          <cell r="AR349">
            <v>5.58</v>
          </cell>
          <cell r="AS349">
            <v>5.37</v>
          </cell>
        </row>
        <row r="350">
          <cell r="M350">
            <v>3.77</v>
          </cell>
          <cell r="N350">
            <v>4.1100000000000003</v>
          </cell>
          <cell r="O350">
            <v>4.0599999999999996</v>
          </cell>
          <cell r="P350">
            <v>4.16</v>
          </cell>
          <cell r="Q350">
            <v>4.16</v>
          </cell>
          <cell r="R350">
            <v>4.12</v>
          </cell>
          <cell r="S350">
            <v>4.18</v>
          </cell>
          <cell r="T350">
            <v>4.4000000000000004</v>
          </cell>
          <cell r="U350">
            <v>4.4000000000000004</v>
          </cell>
          <cell r="V350">
            <v>4.45</v>
          </cell>
          <cell r="W350">
            <v>4.41</v>
          </cell>
          <cell r="X350">
            <v>4.4400000000000004</v>
          </cell>
          <cell r="Y350">
            <v>4.43</v>
          </cell>
          <cell r="Z350">
            <v>4.4400000000000004</v>
          </cell>
          <cell r="AA350">
            <v>4.43</v>
          </cell>
          <cell r="AB350">
            <v>3.99</v>
          </cell>
          <cell r="AC350">
            <v>3.63</v>
          </cell>
          <cell r="AD350">
            <v>3.59</v>
          </cell>
          <cell r="AE350">
            <v>3.73</v>
          </cell>
          <cell r="AF350">
            <v>4.4000000000000004</v>
          </cell>
          <cell r="AG350">
            <v>4.58</v>
          </cell>
          <cell r="AH350">
            <v>4.9000000000000004</v>
          </cell>
          <cell r="AI350">
            <v>5.04</v>
          </cell>
          <cell r="AJ350">
            <v>6.47</v>
          </cell>
          <cell r="AK350">
            <v>6.39</v>
          </cell>
          <cell r="AL350">
            <v>6.54</v>
          </cell>
          <cell r="AM350">
            <v>6.18</v>
          </cell>
          <cell r="AN350">
            <v>5.4</v>
          </cell>
          <cell r="AO350">
            <v>5.54</v>
          </cell>
          <cell r="AP350">
            <v>6.11</v>
          </cell>
          <cell r="AQ350">
            <v>5.68</v>
          </cell>
          <cell r="AR350">
            <v>5.57</v>
          </cell>
          <cell r="AS350">
            <v>5.42</v>
          </cell>
        </row>
        <row r="351">
          <cell r="M351">
            <v>3.87</v>
          </cell>
          <cell r="N351">
            <v>3.99</v>
          </cell>
          <cell r="O351">
            <v>4.09</v>
          </cell>
          <cell r="P351">
            <v>4.09</v>
          </cell>
          <cell r="Q351">
            <v>4.09</v>
          </cell>
          <cell r="R351">
            <v>4.12</v>
          </cell>
          <cell r="S351">
            <v>4.26</v>
          </cell>
          <cell r="T351">
            <v>4.33</v>
          </cell>
          <cell r="U351">
            <v>4.33</v>
          </cell>
          <cell r="V351">
            <v>4.84</v>
          </cell>
          <cell r="W351">
            <v>4.51</v>
          </cell>
          <cell r="X351">
            <v>4.42</v>
          </cell>
          <cell r="Y351">
            <v>4.54</v>
          </cell>
          <cell r="Z351">
            <v>4.53</v>
          </cell>
          <cell r="AA351">
            <v>4.5199999999999996</v>
          </cell>
          <cell r="AB351">
            <v>4.03</v>
          </cell>
          <cell r="AC351">
            <v>3.87</v>
          </cell>
          <cell r="AD351">
            <v>3.84</v>
          </cell>
          <cell r="AE351">
            <v>4.03</v>
          </cell>
          <cell r="AF351">
            <v>4.5999999999999996</v>
          </cell>
          <cell r="AG351">
            <v>4.47</v>
          </cell>
          <cell r="AH351">
            <v>4.87</v>
          </cell>
          <cell r="AI351">
            <v>4.97</v>
          </cell>
          <cell r="AJ351">
            <v>5.95</v>
          </cell>
          <cell r="AK351">
            <v>6.31</v>
          </cell>
          <cell r="AL351">
            <v>6.4</v>
          </cell>
          <cell r="AM351">
            <v>6.1</v>
          </cell>
          <cell r="AN351">
            <v>5.46</v>
          </cell>
          <cell r="AO351">
            <v>5.0999999999999996</v>
          </cell>
          <cell r="AP351">
            <v>5.79</v>
          </cell>
          <cell r="AQ351">
            <v>5.4</v>
          </cell>
          <cell r="AR351">
            <v>5.33</v>
          </cell>
          <cell r="AS351">
            <v>5.2</v>
          </cell>
        </row>
        <row r="352">
          <cell r="M352">
            <v>4.2300000000000004</v>
          </cell>
          <cell r="N352">
            <v>4.0199999999999996</v>
          </cell>
          <cell r="O352">
            <v>4.12</v>
          </cell>
          <cell r="P352">
            <v>4.22</v>
          </cell>
          <cell r="Q352">
            <v>4.22</v>
          </cell>
          <cell r="R352">
            <v>4.22</v>
          </cell>
          <cell r="S352">
            <v>4.25</v>
          </cell>
          <cell r="T352">
            <v>4.51</v>
          </cell>
          <cell r="U352">
            <v>4.51</v>
          </cell>
          <cell r="V352">
            <v>4.5</v>
          </cell>
          <cell r="W352">
            <v>4.46</v>
          </cell>
          <cell r="X352">
            <v>4.4000000000000004</v>
          </cell>
          <cell r="Y352">
            <v>4.42</v>
          </cell>
          <cell r="Z352">
            <v>4.41</v>
          </cell>
          <cell r="AA352">
            <v>4.3899999999999997</v>
          </cell>
          <cell r="AB352">
            <v>3.93</v>
          </cell>
          <cell r="AC352">
            <v>3.72</v>
          </cell>
          <cell r="AD352">
            <v>3.58</v>
          </cell>
          <cell r="AE352">
            <v>3.73</v>
          </cell>
          <cell r="AF352">
            <v>4.2</v>
          </cell>
          <cell r="AG352">
            <v>4.3499999999999996</v>
          </cell>
          <cell r="AH352">
            <v>4.8899999999999997</v>
          </cell>
          <cell r="AI352">
            <v>4.8899999999999997</v>
          </cell>
          <cell r="AJ352">
            <v>6.38</v>
          </cell>
          <cell r="AK352">
            <v>6.38</v>
          </cell>
          <cell r="AL352">
            <v>6.55</v>
          </cell>
          <cell r="AM352">
            <v>6.26</v>
          </cell>
          <cell r="AN352">
            <v>5.43</v>
          </cell>
          <cell r="AO352">
            <v>5.36</v>
          </cell>
          <cell r="AP352">
            <v>6.06</v>
          </cell>
          <cell r="AQ352">
            <v>5.65</v>
          </cell>
          <cell r="AR352">
            <v>5.63</v>
          </cell>
          <cell r="AS352">
            <v>5.44</v>
          </cell>
        </row>
        <row r="353">
          <cell r="M353">
            <v>3.81</v>
          </cell>
          <cell r="N353">
            <v>3.99</v>
          </cell>
          <cell r="O353">
            <v>4.03</v>
          </cell>
          <cell r="P353">
            <v>4.0999999999999996</v>
          </cell>
          <cell r="Q353">
            <v>4.0999999999999996</v>
          </cell>
          <cell r="R353">
            <v>4.2</v>
          </cell>
          <cell r="S353">
            <v>4.2300000000000004</v>
          </cell>
          <cell r="T353">
            <v>4.4400000000000004</v>
          </cell>
          <cell r="U353">
            <v>4.4400000000000004</v>
          </cell>
          <cell r="V353">
            <v>4.57</v>
          </cell>
          <cell r="W353">
            <v>4.45</v>
          </cell>
          <cell r="X353">
            <v>4.37</v>
          </cell>
          <cell r="Y353">
            <v>4.5</v>
          </cell>
          <cell r="Z353">
            <v>4.4800000000000004</v>
          </cell>
          <cell r="AA353">
            <v>4.46</v>
          </cell>
          <cell r="AB353">
            <v>3.93</v>
          </cell>
          <cell r="AC353">
            <v>3.96</v>
          </cell>
          <cell r="AD353">
            <v>4</v>
          </cell>
          <cell r="AE353">
            <v>4.01</v>
          </cell>
          <cell r="AF353">
            <v>4.4400000000000004</v>
          </cell>
          <cell r="AG353">
            <v>4.5999999999999996</v>
          </cell>
          <cell r="AH353">
            <v>4.88</v>
          </cell>
          <cell r="AI353">
            <v>4.91</v>
          </cell>
          <cell r="AJ353">
            <v>5.68</v>
          </cell>
          <cell r="AK353">
            <v>6.58</v>
          </cell>
          <cell r="AL353">
            <v>6.47</v>
          </cell>
          <cell r="AM353">
            <v>6.18</v>
          </cell>
          <cell r="AN353">
            <v>5.44</v>
          </cell>
          <cell r="AO353">
            <v>5.46</v>
          </cell>
          <cell r="AP353">
            <v>5.89</v>
          </cell>
          <cell r="AQ353">
            <v>5.43</v>
          </cell>
          <cell r="AR353">
            <v>5.65</v>
          </cell>
          <cell r="AS353">
            <v>5.39</v>
          </cell>
        </row>
        <row r="354">
          <cell r="M354">
            <v>3.84</v>
          </cell>
          <cell r="N354">
            <v>4</v>
          </cell>
          <cell r="O354">
            <v>4.09</v>
          </cell>
          <cell r="P354">
            <v>4.13</v>
          </cell>
          <cell r="Q354">
            <v>4.13</v>
          </cell>
          <cell r="R354">
            <v>4.1500000000000004</v>
          </cell>
          <cell r="S354">
            <v>4.26</v>
          </cell>
          <cell r="T354">
            <v>4.3600000000000003</v>
          </cell>
          <cell r="U354">
            <v>4.3600000000000003</v>
          </cell>
          <cell r="V354">
            <v>4.2699999999999996</v>
          </cell>
          <cell r="W354">
            <v>4.4400000000000004</v>
          </cell>
          <cell r="X354">
            <v>4.4800000000000004</v>
          </cell>
          <cell r="Y354">
            <v>4.5</v>
          </cell>
          <cell r="Z354">
            <v>4.4800000000000004</v>
          </cell>
          <cell r="AA354">
            <v>4.47</v>
          </cell>
          <cell r="AB354">
            <v>3.95</v>
          </cell>
          <cell r="AC354">
            <v>3.9</v>
          </cell>
          <cell r="AD354">
            <v>3.78</v>
          </cell>
          <cell r="AE354">
            <v>3.86</v>
          </cell>
          <cell r="AF354">
            <v>4.43</v>
          </cell>
          <cell r="AG354">
            <v>4.46</v>
          </cell>
          <cell r="AH354">
            <v>4.8600000000000003</v>
          </cell>
          <cell r="AI354">
            <v>4.8899999999999997</v>
          </cell>
          <cell r="AJ354">
            <v>6.24</v>
          </cell>
          <cell r="AK354">
            <v>6.6</v>
          </cell>
          <cell r="AL354">
            <v>6.56</v>
          </cell>
          <cell r="AM354">
            <v>6.17</v>
          </cell>
          <cell r="AN354">
            <v>5.41</v>
          </cell>
          <cell r="AO354">
            <v>5.43</v>
          </cell>
          <cell r="AP354">
            <v>5.72</v>
          </cell>
          <cell r="AQ354">
            <v>5.37</v>
          </cell>
          <cell r="AR354">
            <v>5.6</v>
          </cell>
          <cell r="AS354">
            <v>5.28</v>
          </cell>
        </row>
        <row r="356">
          <cell r="M356">
            <v>4.9000000000000004</v>
          </cell>
          <cell r="N356">
            <v>4.3899999999999997</v>
          </cell>
          <cell r="O356">
            <v>4.3899999999999997</v>
          </cell>
          <cell r="P356">
            <v>4.3899999999999997</v>
          </cell>
          <cell r="Q356">
            <v>4.3899999999999997</v>
          </cell>
          <cell r="R356">
            <v>4.3899999999999997</v>
          </cell>
          <cell r="S356">
            <v>4.3899999999999997</v>
          </cell>
          <cell r="T356">
            <v>4.3899999999999997</v>
          </cell>
          <cell r="U356">
            <v>4.3899999999999997</v>
          </cell>
          <cell r="V356">
            <v>4.3899999999999997</v>
          </cell>
          <cell r="W356">
            <v>3.79</v>
          </cell>
          <cell r="X356">
            <v>3.99</v>
          </cell>
          <cell r="Y356">
            <v>4.3899999999999997</v>
          </cell>
          <cell r="Z356">
            <v>4.3899999999999997</v>
          </cell>
          <cell r="AA356">
            <v>4.3899999999999997</v>
          </cell>
          <cell r="AB356">
            <v>4.3899999999999997</v>
          </cell>
          <cell r="AC356">
            <v>4.29</v>
          </cell>
          <cell r="AD356">
            <v>4.3899999999999997</v>
          </cell>
          <cell r="AE356">
            <v>4.2300000000000004</v>
          </cell>
          <cell r="AF356">
            <v>4.2300000000000004</v>
          </cell>
          <cell r="AG356">
            <v>4.2300000000000004</v>
          </cell>
          <cell r="AH356">
            <v>4.2300000000000004</v>
          </cell>
          <cell r="AI356">
            <v>4.3899999999999997</v>
          </cell>
          <cell r="AJ356">
            <v>4.3899999999999997</v>
          </cell>
          <cell r="AK356">
            <v>4.3899999999999997</v>
          </cell>
          <cell r="AL356">
            <v>4.3899999999999997</v>
          </cell>
          <cell r="AM356">
            <v>4.3899999999999997</v>
          </cell>
          <cell r="AN356">
            <v>4.3899999999999997</v>
          </cell>
          <cell r="AO356">
            <v>4.3899999999999997</v>
          </cell>
          <cell r="AP356">
            <v>4.3899999999999997</v>
          </cell>
          <cell r="AQ356">
            <v>4.59</v>
          </cell>
          <cell r="AR356">
            <v>4.59</v>
          </cell>
          <cell r="AS356">
            <v>4.59</v>
          </cell>
        </row>
        <row r="357">
          <cell r="M357">
            <v>3.49</v>
          </cell>
          <cell r="N357">
            <v>3.49</v>
          </cell>
          <cell r="O357">
            <v>3.49</v>
          </cell>
          <cell r="P357">
            <v>3.49</v>
          </cell>
          <cell r="Q357">
            <v>3.49</v>
          </cell>
          <cell r="R357">
            <v>4.59</v>
          </cell>
          <cell r="S357">
            <v>4.59</v>
          </cell>
          <cell r="T357">
            <v>4.59</v>
          </cell>
          <cell r="U357">
            <v>4.59</v>
          </cell>
          <cell r="V357">
            <v>4.59</v>
          </cell>
          <cell r="W357">
            <v>4.59</v>
          </cell>
          <cell r="X357">
            <v>4.99</v>
          </cell>
          <cell r="Y357">
            <v>4.99</v>
          </cell>
          <cell r="Z357">
            <v>4.8899999999999997</v>
          </cell>
          <cell r="AA357">
            <v>4.8899999999999997</v>
          </cell>
          <cell r="AB357">
            <v>4.8899999999999997</v>
          </cell>
          <cell r="AC357">
            <v>4.8899999999999997</v>
          </cell>
          <cell r="AD357">
            <v>4.99</v>
          </cell>
          <cell r="AE357">
            <v>4.99</v>
          </cell>
          <cell r="AF357">
            <v>4.99</v>
          </cell>
          <cell r="AG357">
            <v>4.99</v>
          </cell>
          <cell r="AH357">
            <v>5.25</v>
          </cell>
          <cell r="AI357">
            <v>5.99</v>
          </cell>
          <cell r="AJ357">
            <v>5.99</v>
          </cell>
          <cell r="AK357">
            <v>5.69</v>
          </cell>
          <cell r="AL357">
            <v>5.99</v>
          </cell>
          <cell r="AM357">
            <v>5.99</v>
          </cell>
          <cell r="AN357">
            <v>5.99</v>
          </cell>
          <cell r="AO357">
            <v>5.99</v>
          </cell>
          <cell r="AP357">
            <v>4.29</v>
          </cell>
          <cell r="AQ357">
            <v>4.29</v>
          </cell>
          <cell r="AR357">
            <v>4.29</v>
          </cell>
          <cell r="AS357">
            <v>4.29</v>
          </cell>
        </row>
        <row r="358">
          <cell r="M358">
            <v>4.29</v>
          </cell>
          <cell r="N358">
            <v>4.29</v>
          </cell>
          <cell r="O358">
            <v>4.29</v>
          </cell>
          <cell r="P358">
            <v>4.29</v>
          </cell>
          <cell r="Q358">
            <v>4.29</v>
          </cell>
          <cell r="R358">
            <v>4.29</v>
          </cell>
          <cell r="S358">
            <v>4.29</v>
          </cell>
          <cell r="T358">
            <v>4.29</v>
          </cell>
          <cell r="U358">
            <v>4.29</v>
          </cell>
          <cell r="V358">
            <v>4.29</v>
          </cell>
          <cell r="W358">
            <v>4.29</v>
          </cell>
          <cell r="X358">
            <v>4.29</v>
          </cell>
          <cell r="Y358">
            <v>4.29</v>
          </cell>
          <cell r="Z358">
            <v>4.29</v>
          </cell>
          <cell r="AA358">
            <v>4.29</v>
          </cell>
          <cell r="AB358">
            <v>4.29</v>
          </cell>
          <cell r="AC358">
            <v>4.29</v>
          </cell>
          <cell r="AD358">
            <v>4.29</v>
          </cell>
          <cell r="AE358">
            <v>4.29</v>
          </cell>
          <cell r="AF358">
            <v>4.29</v>
          </cell>
          <cell r="AG358">
            <v>4.29</v>
          </cell>
          <cell r="AH358">
            <v>4.29</v>
          </cell>
          <cell r="AI358">
            <v>4.29</v>
          </cell>
          <cell r="AJ358">
            <v>4.29</v>
          </cell>
          <cell r="AK358">
            <v>4.29</v>
          </cell>
          <cell r="AL358">
            <v>4.29</v>
          </cell>
          <cell r="AM358">
            <v>4.29</v>
          </cell>
          <cell r="AN358">
            <v>4.29</v>
          </cell>
          <cell r="AO358">
            <v>4.3</v>
          </cell>
          <cell r="AP358">
            <v>3.49</v>
          </cell>
          <cell r="AQ358">
            <v>4.29</v>
          </cell>
          <cell r="AR358">
            <v>4.79</v>
          </cell>
          <cell r="AS358">
            <v>4.79</v>
          </cell>
        </row>
        <row r="359">
          <cell r="M359">
            <v>4.49</v>
          </cell>
          <cell r="N359">
            <v>3.79</v>
          </cell>
          <cell r="O359">
            <v>3.79</v>
          </cell>
          <cell r="P359">
            <v>3.79</v>
          </cell>
          <cell r="Q359">
            <v>3.79</v>
          </cell>
          <cell r="R359">
            <v>3.79</v>
          </cell>
          <cell r="S359">
            <v>3.79</v>
          </cell>
          <cell r="T359">
            <v>3.79</v>
          </cell>
          <cell r="U359">
            <v>3.79</v>
          </cell>
          <cell r="V359">
            <v>3.79</v>
          </cell>
          <cell r="W359">
            <v>3.79</v>
          </cell>
          <cell r="X359">
            <v>4.09</v>
          </cell>
          <cell r="Y359">
            <v>4.09</v>
          </cell>
          <cell r="Z359">
            <v>4.09</v>
          </cell>
          <cell r="AA359">
            <v>4.09</v>
          </cell>
          <cell r="AB359">
            <v>4.09</v>
          </cell>
          <cell r="AC359">
            <v>4.09</v>
          </cell>
          <cell r="AD359">
            <v>4.09</v>
          </cell>
          <cell r="AE359">
            <v>4.09</v>
          </cell>
          <cell r="AF359">
            <v>4.09</v>
          </cell>
          <cell r="AG359">
            <v>4.09</v>
          </cell>
          <cell r="AH359">
            <v>4.6900000000000004</v>
          </cell>
          <cell r="AI359">
            <v>4.6900000000000004</v>
          </cell>
          <cell r="AJ359">
            <v>4.6900000000000004</v>
          </cell>
          <cell r="AK359">
            <v>4.6900000000000004</v>
          </cell>
          <cell r="AL359">
            <v>4.6900000000000004</v>
          </cell>
          <cell r="AM359">
            <v>4.6900000000000004</v>
          </cell>
          <cell r="AN359">
            <v>4.6900000000000004</v>
          </cell>
          <cell r="AO359">
            <v>4.7</v>
          </cell>
          <cell r="AP359">
            <v>4.3899999999999997</v>
          </cell>
          <cell r="AQ359">
            <v>4.59</v>
          </cell>
          <cell r="AR359">
            <v>4.75</v>
          </cell>
          <cell r="AS359">
            <v>4.1900000000000004</v>
          </cell>
        </row>
        <row r="360">
          <cell r="M360">
            <v>2.99</v>
          </cell>
          <cell r="N360">
            <v>2.99</v>
          </cell>
          <cell r="O360">
            <v>2.99</v>
          </cell>
          <cell r="P360">
            <v>2.99</v>
          </cell>
          <cell r="Q360">
            <v>2.99</v>
          </cell>
          <cell r="R360">
            <v>2.99</v>
          </cell>
          <cell r="S360">
            <v>2.99</v>
          </cell>
          <cell r="T360">
            <v>2.99</v>
          </cell>
          <cell r="U360">
            <v>2.99</v>
          </cell>
          <cell r="V360">
            <v>2.99</v>
          </cell>
          <cell r="W360">
            <v>2.99</v>
          </cell>
          <cell r="X360">
            <v>2.99</v>
          </cell>
          <cell r="Y360">
            <v>2.99</v>
          </cell>
          <cell r="Z360">
            <v>2.99</v>
          </cell>
          <cell r="AA360">
            <v>2.99</v>
          </cell>
          <cell r="AB360">
            <v>2.99</v>
          </cell>
          <cell r="AC360">
            <v>2.99</v>
          </cell>
          <cell r="AD360">
            <v>2.99</v>
          </cell>
          <cell r="AE360">
            <v>2.99</v>
          </cell>
          <cell r="AF360">
            <v>2.99</v>
          </cell>
          <cell r="AG360">
            <v>2.99</v>
          </cell>
          <cell r="AH360">
            <v>2.99</v>
          </cell>
          <cell r="AI360">
            <v>3.29</v>
          </cell>
          <cell r="AJ360">
            <v>3.29</v>
          </cell>
          <cell r="AK360">
            <v>2.99</v>
          </cell>
          <cell r="AL360">
            <v>2.99</v>
          </cell>
          <cell r="AM360">
            <v>3.99</v>
          </cell>
          <cell r="AN360">
            <v>3.99</v>
          </cell>
          <cell r="AO360">
            <v>3.99</v>
          </cell>
          <cell r="AP360">
            <v>3.99</v>
          </cell>
          <cell r="AQ360">
            <v>3.99</v>
          </cell>
          <cell r="AR360">
            <v>3.99</v>
          </cell>
          <cell r="AS360">
            <v>3.99</v>
          </cell>
        </row>
        <row r="361">
          <cell r="M361">
            <v>4.99</v>
          </cell>
          <cell r="N361">
            <v>4.99</v>
          </cell>
          <cell r="O361">
            <v>4.99</v>
          </cell>
          <cell r="P361">
            <v>4.99</v>
          </cell>
          <cell r="Q361">
            <v>4.99</v>
          </cell>
          <cell r="R361">
            <v>4.99</v>
          </cell>
          <cell r="S361">
            <v>4.99</v>
          </cell>
          <cell r="T361">
            <v>4.99</v>
          </cell>
          <cell r="U361">
            <v>4.99</v>
          </cell>
          <cell r="V361">
            <v>4.99</v>
          </cell>
          <cell r="W361">
            <v>4.99</v>
          </cell>
          <cell r="X361">
            <v>4.99</v>
          </cell>
          <cell r="Y361">
            <v>4.99</v>
          </cell>
          <cell r="Z361">
            <v>4.99</v>
          </cell>
          <cell r="AA361">
            <v>4.99</v>
          </cell>
          <cell r="AB361">
            <v>4.99</v>
          </cell>
          <cell r="AC361">
            <v>4.99</v>
          </cell>
          <cell r="AD361">
            <v>4.99</v>
          </cell>
          <cell r="AE361">
            <v>4.99</v>
          </cell>
          <cell r="AF361">
            <v>4.99</v>
          </cell>
          <cell r="AG361">
            <v>4.99</v>
          </cell>
          <cell r="AH361">
            <v>4.99</v>
          </cell>
          <cell r="AI361">
            <v>4.99</v>
          </cell>
          <cell r="AJ361">
            <v>4.99</v>
          </cell>
          <cell r="AK361">
            <v>5.79</v>
          </cell>
          <cell r="AL361">
            <v>4.99</v>
          </cell>
          <cell r="AM361">
            <v>7.99</v>
          </cell>
          <cell r="AN361">
            <v>7.99</v>
          </cell>
          <cell r="AO361">
            <v>7.99</v>
          </cell>
          <cell r="AP361">
            <v>7.99</v>
          </cell>
          <cell r="AQ361">
            <v>9.99</v>
          </cell>
          <cell r="AR361">
            <v>8.99</v>
          </cell>
          <cell r="AS361">
            <v>7.99</v>
          </cell>
        </row>
        <row r="363">
          <cell r="M363">
            <v>2120</v>
          </cell>
          <cell r="N363">
            <v>2120</v>
          </cell>
          <cell r="O363">
            <v>2120</v>
          </cell>
          <cell r="P363">
            <v>2120</v>
          </cell>
          <cell r="Q363">
            <v>2120</v>
          </cell>
          <cell r="R363">
            <v>2120</v>
          </cell>
          <cell r="S363">
            <v>2120</v>
          </cell>
          <cell r="T363">
            <v>2120</v>
          </cell>
          <cell r="U363">
            <v>2120</v>
          </cell>
          <cell r="V363">
            <v>2120</v>
          </cell>
          <cell r="W363">
            <v>2120</v>
          </cell>
          <cell r="X363">
            <v>2000</v>
          </cell>
          <cell r="Y363">
            <v>2120</v>
          </cell>
          <cell r="Z363">
            <v>2120</v>
          </cell>
          <cell r="AA363">
            <v>1175.52</v>
          </cell>
          <cell r="AB363">
            <v>1175.52</v>
          </cell>
          <cell r="AC363">
            <v>1175.52</v>
          </cell>
          <cell r="AD363">
            <v>1750</v>
          </cell>
          <cell r="AE363">
            <v>1913.47</v>
          </cell>
          <cell r="AF363">
            <v>1913.47</v>
          </cell>
          <cell r="AG363">
            <v>1913.47</v>
          </cell>
          <cell r="AH363">
            <v>1913.47</v>
          </cell>
          <cell r="AI363">
            <v>1637.28</v>
          </cell>
          <cell r="AJ363">
            <v>1616</v>
          </cell>
          <cell r="AK363">
            <v>1616</v>
          </cell>
          <cell r="AL363">
            <v>1616</v>
          </cell>
          <cell r="AM363">
            <v>1700</v>
          </cell>
          <cell r="AN363">
            <v>1700</v>
          </cell>
          <cell r="AO363">
            <v>1833</v>
          </cell>
          <cell r="AP363">
            <v>1833</v>
          </cell>
          <cell r="AQ363">
            <v>2036.4</v>
          </cell>
          <cell r="AR363">
            <v>3616</v>
          </cell>
          <cell r="AS363">
            <v>3616</v>
          </cell>
        </row>
        <row r="364">
          <cell r="M364">
            <v>2604</v>
          </cell>
          <cell r="N364">
            <v>2604</v>
          </cell>
          <cell r="O364">
            <v>2604</v>
          </cell>
          <cell r="P364">
            <v>2604</v>
          </cell>
          <cell r="Q364">
            <v>2604</v>
          </cell>
          <cell r="R364">
            <v>2604</v>
          </cell>
          <cell r="S364">
            <v>2604</v>
          </cell>
          <cell r="T364">
            <v>2604</v>
          </cell>
          <cell r="U364">
            <v>2604</v>
          </cell>
          <cell r="V364">
            <v>2604</v>
          </cell>
          <cell r="W364">
            <v>2604</v>
          </cell>
          <cell r="X364">
            <v>2604</v>
          </cell>
          <cell r="Y364">
            <v>2604</v>
          </cell>
          <cell r="Z364">
            <v>2604</v>
          </cell>
          <cell r="AA364">
            <v>2379.6799999999998</v>
          </cell>
          <cell r="AB364">
            <v>2379.6799999999998</v>
          </cell>
          <cell r="AC364">
            <v>2352.56</v>
          </cell>
          <cell r="AD364">
            <v>2426.21</v>
          </cell>
          <cell r="AE364">
            <v>2569.56</v>
          </cell>
          <cell r="AF364">
            <v>2094.0700000000002</v>
          </cell>
          <cell r="AG364">
            <v>2094.0700000000002</v>
          </cell>
          <cell r="AH364">
            <v>2302.9299999999998</v>
          </cell>
          <cell r="AI364">
            <v>1818.58</v>
          </cell>
          <cell r="AJ364">
            <v>1810.02</v>
          </cell>
          <cell r="AK364">
            <v>2810.82</v>
          </cell>
          <cell r="AL364">
            <v>2753.49</v>
          </cell>
          <cell r="AM364">
            <v>2753.49</v>
          </cell>
          <cell r="AN364">
            <v>2782.63</v>
          </cell>
          <cell r="AO364">
            <v>2048.16</v>
          </cell>
          <cell r="AP364">
            <v>2286.21</v>
          </cell>
          <cell r="AQ364">
            <v>2549.2199999999998</v>
          </cell>
          <cell r="AR364">
            <v>2549.2199999999998</v>
          </cell>
          <cell r="AS364">
            <v>2549.2199999999998</v>
          </cell>
        </row>
        <row r="365">
          <cell r="M365">
            <v>3122</v>
          </cell>
          <cell r="N365">
            <v>3122</v>
          </cell>
          <cell r="O365">
            <v>3122</v>
          </cell>
          <cell r="P365">
            <v>3122</v>
          </cell>
          <cell r="Q365">
            <v>3122</v>
          </cell>
          <cell r="R365">
            <v>3122</v>
          </cell>
          <cell r="S365">
            <v>3122</v>
          </cell>
          <cell r="T365">
            <v>3122</v>
          </cell>
          <cell r="U365">
            <v>3122</v>
          </cell>
          <cell r="V365">
            <v>3122</v>
          </cell>
          <cell r="W365">
            <v>3122</v>
          </cell>
          <cell r="X365">
            <v>3122</v>
          </cell>
          <cell r="Y365">
            <v>3122</v>
          </cell>
          <cell r="Z365">
            <v>3122</v>
          </cell>
          <cell r="AA365">
            <v>3122</v>
          </cell>
          <cell r="AB365">
            <v>3122</v>
          </cell>
          <cell r="AC365">
            <v>3244</v>
          </cell>
          <cell r="AD365">
            <v>3044</v>
          </cell>
          <cell r="AE365">
            <v>3244</v>
          </cell>
          <cell r="AF365">
            <v>3244</v>
          </cell>
          <cell r="AG365">
            <v>3244</v>
          </cell>
          <cell r="AH365">
            <v>3244</v>
          </cell>
          <cell r="AI365">
            <v>3244</v>
          </cell>
          <cell r="AJ365">
            <v>3228.74</v>
          </cell>
          <cell r="AK365">
            <v>3230</v>
          </cell>
          <cell r="AL365">
            <v>1914</v>
          </cell>
          <cell r="AM365">
            <v>2014</v>
          </cell>
          <cell r="AN365">
            <v>2035.31</v>
          </cell>
          <cell r="AO365">
            <v>2048.1</v>
          </cell>
          <cell r="AP365">
            <v>2138.2199999999998</v>
          </cell>
          <cell r="AQ365">
            <v>2150.2199999999998</v>
          </cell>
          <cell r="AR365">
            <v>2150.2199999999998</v>
          </cell>
          <cell r="AS365">
            <v>2150.2199999999998</v>
          </cell>
        </row>
        <row r="366">
          <cell r="M366">
            <v>3255</v>
          </cell>
          <cell r="N366">
            <v>3255</v>
          </cell>
          <cell r="O366">
            <v>3255</v>
          </cell>
          <cell r="P366">
            <v>3255</v>
          </cell>
          <cell r="Q366">
            <v>3255</v>
          </cell>
          <cell r="R366">
            <v>3255</v>
          </cell>
          <cell r="S366">
            <v>3255</v>
          </cell>
          <cell r="T366">
            <v>3255</v>
          </cell>
          <cell r="U366">
            <v>3255</v>
          </cell>
          <cell r="V366">
            <v>3255</v>
          </cell>
          <cell r="W366">
            <v>3255</v>
          </cell>
          <cell r="X366">
            <v>3000</v>
          </cell>
          <cell r="Y366">
            <v>3000</v>
          </cell>
          <cell r="Z366">
            <v>3000</v>
          </cell>
          <cell r="AA366">
            <v>3000</v>
          </cell>
          <cell r="AB366">
            <v>3000</v>
          </cell>
          <cell r="AC366">
            <v>3303</v>
          </cell>
          <cell r="AD366">
            <v>2941</v>
          </cell>
          <cell r="AE366">
            <v>3303</v>
          </cell>
          <cell r="AF366">
            <v>3303</v>
          </cell>
          <cell r="AG366">
            <v>3303</v>
          </cell>
          <cell r="AH366">
            <v>3303</v>
          </cell>
          <cell r="AI366">
            <v>3303</v>
          </cell>
          <cell r="AJ366">
            <v>3287.46</v>
          </cell>
          <cell r="AK366">
            <v>3303</v>
          </cell>
          <cell r="AL366">
            <v>3093</v>
          </cell>
          <cell r="AM366">
            <v>3303</v>
          </cell>
          <cell r="AN366">
            <v>3337.95</v>
          </cell>
          <cell r="AO366">
            <v>3374</v>
          </cell>
          <cell r="AP366">
            <v>3374</v>
          </cell>
          <cell r="AQ366">
            <v>3374</v>
          </cell>
          <cell r="AR366">
            <v>3374</v>
          </cell>
          <cell r="AS366">
            <v>3374</v>
          </cell>
        </row>
        <row r="367">
          <cell r="M367">
            <v>2722</v>
          </cell>
          <cell r="N367">
            <v>2722</v>
          </cell>
          <cell r="O367">
            <v>2722</v>
          </cell>
          <cell r="P367">
            <v>2722</v>
          </cell>
          <cell r="Q367">
            <v>2722</v>
          </cell>
          <cell r="R367">
            <v>2722</v>
          </cell>
          <cell r="S367">
            <v>2722</v>
          </cell>
          <cell r="T367">
            <v>2722</v>
          </cell>
          <cell r="U367">
            <v>2722</v>
          </cell>
          <cell r="V367">
            <v>2722</v>
          </cell>
          <cell r="W367">
            <v>2722</v>
          </cell>
          <cell r="X367">
            <v>2722</v>
          </cell>
          <cell r="Y367">
            <v>2722</v>
          </cell>
          <cell r="Z367">
            <v>2722</v>
          </cell>
          <cell r="AA367">
            <v>2722</v>
          </cell>
          <cell r="AB367">
            <v>2722</v>
          </cell>
          <cell r="AC367">
            <v>2885.6</v>
          </cell>
          <cell r="AD367">
            <v>2565.6</v>
          </cell>
          <cell r="AE367">
            <v>2885.6</v>
          </cell>
          <cell r="AF367">
            <v>2885.6</v>
          </cell>
          <cell r="AG367">
            <v>2885</v>
          </cell>
          <cell r="AH367">
            <v>2885</v>
          </cell>
          <cell r="AI367">
            <v>2885.6</v>
          </cell>
          <cell r="AJ367">
            <v>2885.6</v>
          </cell>
          <cell r="AK367">
            <v>2629.6</v>
          </cell>
          <cell r="AL367">
            <v>2720</v>
          </cell>
          <cell r="AM367">
            <v>3025</v>
          </cell>
          <cell r="AN367">
            <v>3075</v>
          </cell>
          <cell r="AO367">
            <v>3095</v>
          </cell>
          <cell r="AP367">
            <v>3095</v>
          </cell>
          <cell r="AQ367">
            <v>3232.98</v>
          </cell>
          <cell r="AR367">
            <v>3333.59</v>
          </cell>
          <cell r="AS367">
            <v>3235</v>
          </cell>
        </row>
        <row r="368">
          <cell r="M368">
            <v>1600</v>
          </cell>
          <cell r="N368">
            <v>1600</v>
          </cell>
          <cell r="O368">
            <v>1600</v>
          </cell>
          <cell r="P368">
            <v>1600</v>
          </cell>
          <cell r="Q368">
            <v>1600</v>
          </cell>
          <cell r="R368">
            <v>1600</v>
          </cell>
          <cell r="S368">
            <v>1600</v>
          </cell>
          <cell r="T368">
            <v>1600</v>
          </cell>
          <cell r="U368">
            <v>1600</v>
          </cell>
          <cell r="V368">
            <v>1600</v>
          </cell>
          <cell r="W368">
            <v>1600</v>
          </cell>
          <cell r="X368">
            <v>1600</v>
          </cell>
          <cell r="Y368">
            <v>1600</v>
          </cell>
          <cell r="Z368">
            <v>1600</v>
          </cell>
          <cell r="AA368">
            <v>1031.3499999999999</v>
          </cell>
          <cell r="AB368">
            <v>1031.3499999999999</v>
          </cell>
          <cell r="AC368">
            <v>1031.3499999999999</v>
          </cell>
          <cell r="AD368">
            <v>1750</v>
          </cell>
          <cell r="AE368">
            <v>1666.46</v>
          </cell>
          <cell r="AF368">
            <v>1666.46</v>
          </cell>
          <cell r="AG368">
            <v>1666.46</v>
          </cell>
          <cell r="AH368">
            <v>1666.46</v>
          </cell>
          <cell r="AI368">
            <v>1637.28</v>
          </cell>
          <cell r="AJ368">
            <v>1511.5</v>
          </cell>
          <cell r="AK368">
            <v>1757.28</v>
          </cell>
          <cell r="AL368">
            <v>1757.28</v>
          </cell>
          <cell r="AM368">
            <v>1809.28</v>
          </cell>
          <cell r="AN368">
            <v>1809.28</v>
          </cell>
          <cell r="AO368">
            <v>1833</v>
          </cell>
          <cell r="AP368">
            <v>1833</v>
          </cell>
          <cell r="AQ368">
            <v>2036.4</v>
          </cell>
          <cell r="AR368">
            <v>3406</v>
          </cell>
          <cell r="AS368">
            <v>3406</v>
          </cell>
        </row>
        <row r="369">
          <cell r="M369">
            <v>2484</v>
          </cell>
          <cell r="N369">
            <v>2484</v>
          </cell>
          <cell r="O369">
            <v>2484</v>
          </cell>
          <cell r="P369">
            <v>2484</v>
          </cell>
          <cell r="Q369">
            <v>2484</v>
          </cell>
          <cell r="R369">
            <v>2484</v>
          </cell>
          <cell r="S369">
            <v>2484</v>
          </cell>
          <cell r="T369">
            <v>2484</v>
          </cell>
          <cell r="U369">
            <v>2484</v>
          </cell>
          <cell r="V369">
            <v>2484</v>
          </cell>
          <cell r="W369">
            <v>2484</v>
          </cell>
          <cell r="X369">
            <v>2484</v>
          </cell>
          <cell r="Y369">
            <v>2484</v>
          </cell>
          <cell r="Z369">
            <v>2484</v>
          </cell>
          <cell r="AA369">
            <v>2338.6</v>
          </cell>
          <cell r="AB369">
            <v>2338.6</v>
          </cell>
          <cell r="AC369">
            <v>2181.4</v>
          </cell>
          <cell r="AD369">
            <v>2302.0300000000002</v>
          </cell>
          <cell r="AE369">
            <v>2487.88</v>
          </cell>
          <cell r="AF369">
            <v>2027.73</v>
          </cell>
          <cell r="AG369">
            <v>2027.73</v>
          </cell>
          <cell r="AH369">
            <v>2353.34</v>
          </cell>
          <cell r="AI369">
            <v>1739.46</v>
          </cell>
          <cell r="AJ369">
            <v>1688.18</v>
          </cell>
          <cell r="AK369">
            <v>2267.63</v>
          </cell>
          <cell r="AL369">
            <v>2426.9499999999998</v>
          </cell>
          <cell r="AM369">
            <v>2426.9499999999998</v>
          </cell>
          <cell r="AN369">
            <v>2505.9299999999998</v>
          </cell>
          <cell r="AO369">
            <v>2046.16</v>
          </cell>
          <cell r="AP369">
            <v>2286.21</v>
          </cell>
          <cell r="AQ369">
            <v>2549.2199999999998</v>
          </cell>
          <cell r="AR369">
            <v>2549.2199999999998</v>
          </cell>
          <cell r="AS369">
            <v>2549.2199999999998</v>
          </cell>
        </row>
        <row r="370">
          <cell r="M370">
            <v>2802</v>
          </cell>
          <cell r="N370">
            <v>2802</v>
          </cell>
          <cell r="O370">
            <v>2802</v>
          </cell>
          <cell r="P370">
            <v>2802</v>
          </cell>
          <cell r="Q370">
            <v>2802</v>
          </cell>
          <cell r="R370">
            <v>2802</v>
          </cell>
          <cell r="S370">
            <v>2802</v>
          </cell>
          <cell r="T370">
            <v>2802</v>
          </cell>
          <cell r="U370">
            <v>2802</v>
          </cell>
          <cell r="V370">
            <v>2802</v>
          </cell>
          <cell r="W370">
            <v>2802</v>
          </cell>
          <cell r="X370">
            <v>2802</v>
          </cell>
          <cell r="Y370">
            <v>2802</v>
          </cell>
          <cell r="Z370">
            <v>2802</v>
          </cell>
          <cell r="AA370">
            <v>2802</v>
          </cell>
          <cell r="AB370">
            <v>2802</v>
          </cell>
          <cell r="AC370">
            <v>3044</v>
          </cell>
          <cell r="AD370">
            <v>3244</v>
          </cell>
          <cell r="AE370">
            <v>3044</v>
          </cell>
          <cell r="AF370">
            <v>3044</v>
          </cell>
          <cell r="AG370">
            <v>3044</v>
          </cell>
          <cell r="AH370">
            <v>3044</v>
          </cell>
          <cell r="AI370">
            <v>3044</v>
          </cell>
          <cell r="AJ370">
            <v>2954.27</v>
          </cell>
          <cell r="AK370">
            <v>3232</v>
          </cell>
          <cell r="AL370">
            <v>3032</v>
          </cell>
          <cell r="AM370">
            <v>3095</v>
          </cell>
          <cell r="AN370">
            <v>3195.72</v>
          </cell>
          <cell r="AO370">
            <v>2046.16</v>
          </cell>
          <cell r="AP370">
            <v>2138.2199999999998</v>
          </cell>
          <cell r="AQ370">
            <v>2150.2199999999998</v>
          </cell>
          <cell r="AR370">
            <v>2150.2199999999998</v>
          </cell>
          <cell r="AS370">
            <v>2150.2199999999998</v>
          </cell>
        </row>
        <row r="371">
          <cell r="M371">
            <v>2852</v>
          </cell>
          <cell r="N371">
            <v>2852</v>
          </cell>
          <cell r="O371">
            <v>2852</v>
          </cell>
          <cell r="P371">
            <v>2852</v>
          </cell>
          <cell r="Q371">
            <v>2852</v>
          </cell>
          <cell r="R371">
            <v>2852</v>
          </cell>
          <cell r="S371">
            <v>2852</v>
          </cell>
          <cell r="T371">
            <v>2852</v>
          </cell>
          <cell r="U371">
            <v>2852</v>
          </cell>
          <cell r="V371">
            <v>2852</v>
          </cell>
          <cell r="W371">
            <v>2852</v>
          </cell>
          <cell r="X371">
            <v>2852</v>
          </cell>
          <cell r="Y371">
            <v>2852</v>
          </cell>
          <cell r="Z371">
            <v>2852</v>
          </cell>
          <cell r="AA371">
            <v>2852</v>
          </cell>
          <cell r="AB371">
            <v>2852</v>
          </cell>
          <cell r="AC371">
            <v>3013</v>
          </cell>
          <cell r="AD371">
            <v>3303</v>
          </cell>
          <cell r="AE371">
            <v>3013</v>
          </cell>
          <cell r="AF371">
            <v>3013</v>
          </cell>
          <cell r="AG371">
            <v>3303</v>
          </cell>
          <cell r="AH371">
            <v>3303</v>
          </cell>
          <cell r="AI371">
            <v>3013</v>
          </cell>
          <cell r="AJ371">
            <v>2924.18</v>
          </cell>
          <cell r="AK371">
            <v>3231</v>
          </cell>
          <cell r="AL371">
            <v>2912</v>
          </cell>
          <cell r="AM371">
            <v>3231</v>
          </cell>
          <cell r="AN371">
            <v>3336.15</v>
          </cell>
          <cell r="AO371">
            <v>3376</v>
          </cell>
          <cell r="AP371">
            <v>3376</v>
          </cell>
          <cell r="AQ371">
            <v>3376</v>
          </cell>
          <cell r="AR371">
            <v>3376</v>
          </cell>
          <cell r="AS371">
            <v>3376</v>
          </cell>
        </row>
        <row r="372">
          <cell r="M372">
            <v>2461</v>
          </cell>
          <cell r="N372">
            <v>2461</v>
          </cell>
          <cell r="O372">
            <v>2461</v>
          </cell>
          <cell r="P372">
            <v>2461</v>
          </cell>
          <cell r="Q372">
            <v>2461</v>
          </cell>
          <cell r="R372">
            <v>2461</v>
          </cell>
          <cell r="S372">
            <v>2461</v>
          </cell>
          <cell r="T372">
            <v>2461</v>
          </cell>
          <cell r="U372">
            <v>2461</v>
          </cell>
          <cell r="V372">
            <v>2461</v>
          </cell>
          <cell r="W372">
            <v>2461</v>
          </cell>
          <cell r="X372">
            <v>2461</v>
          </cell>
          <cell r="Y372">
            <v>2461</v>
          </cell>
          <cell r="Z372">
            <v>2461</v>
          </cell>
          <cell r="AA372">
            <v>2461</v>
          </cell>
          <cell r="AB372">
            <v>2461</v>
          </cell>
          <cell r="AC372">
            <v>2629.6</v>
          </cell>
          <cell r="AD372">
            <v>2885.6</v>
          </cell>
          <cell r="AE372">
            <v>2629.6</v>
          </cell>
          <cell r="AF372">
            <v>2629.6</v>
          </cell>
          <cell r="AG372">
            <v>2629.6</v>
          </cell>
          <cell r="AH372">
            <v>2629.6</v>
          </cell>
          <cell r="AI372">
            <v>2629.6</v>
          </cell>
          <cell r="AJ372">
            <v>2629.6</v>
          </cell>
          <cell r="AK372">
            <v>2757.6</v>
          </cell>
          <cell r="AL372">
            <v>2550</v>
          </cell>
          <cell r="AM372">
            <v>2800</v>
          </cell>
          <cell r="AN372">
            <v>2950</v>
          </cell>
          <cell r="AO372">
            <v>2975</v>
          </cell>
          <cell r="AP372">
            <v>2975</v>
          </cell>
          <cell r="AQ372">
            <v>3235</v>
          </cell>
          <cell r="AR372">
            <v>3235</v>
          </cell>
          <cell r="AS372">
            <v>3585</v>
          </cell>
        </row>
        <row r="373">
          <cell r="M373">
            <v>2314</v>
          </cell>
          <cell r="N373">
            <v>2314</v>
          </cell>
          <cell r="O373">
            <v>2314</v>
          </cell>
          <cell r="P373">
            <v>2314</v>
          </cell>
          <cell r="Q373">
            <v>2314</v>
          </cell>
          <cell r="R373">
            <v>2314</v>
          </cell>
          <cell r="S373">
            <v>2314</v>
          </cell>
          <cell r="T373">
            <v>2314</v>
          </cell>
          <cell r="U373">
            <v>2314</v>
          </cell>
          <cell r="V373">
            <v>2314</v>
          </cell>
          <cell r="W373">
            <v>2314</v>
          </cell>
          <cell r="X373">
            <v>2314</v>
          </cell>
          <cell r="Y373">
            <v>2314</v>
          </cell>
          <cell r="Z373">
            <v>2314</v>
          </cell>
          <cell r="AA373">
            <v>1050.5999999999999</v>
          </cell>
          <cell r="AB373">
            <v>1050.5999999999999</v>
          </cell>
          <cell r="AC373">
            <v>1050.5999999999999</v>
          </cell>
          <cell r="AD373">
            <v>1750</v>
          </cell>
          <cell r="AE373">
            <v>1873.85</v>
          </cell>
          <cell r="AF373">
            <v>1873.85</v>
          </cell>
          <cell r="AG373">
            <v>1873.85</v>
          </cell>
          <cell r="AH373">
            <v>1873.35</v>
          </cell>
          <cell r="AI373">
            <v>1881.9</v>
          </cell>
          <cell r="AJ373">
            <v>1716</v>
          </cell>
          <cell r="AK373">
            <v>1893.28</v>
          </cell>
          <cell r="AL373">
            <v>1893.28</v>
          </cell>
          <cell r="AM373">
            <v>1994.28</v>
          </cell>
          <cell r="AN373">
            <v>1994</v>
          </cell>
          <cell r="AO373">
            <v>1976</v>
          </cell>
          <cell r="AP373">
            <v>1976</v>
          </cell>
          <cell r="AQ373">
            <v>2195.4</v>
          </cell>
          <cell r="AR373">
            <v>4271</v>
          </cell>
          <cell r="AS373">
            <v>4271</v>
          </cell>
        </row>
        <row r="374">
          <cell r="M374">
            <v>2843</v>
          </cell>
          <cell r="N374">
            <v>2842</v>
          </cell>
          <cell r="O374">
            <v>2483</v>
          </cell>
          <cell r="P374">
            <v>2483</v>
          </cell>
          <cell r="Q374">
            <v>2483</v>
          </cell>
          <cell r="R374">
            <v>2483</v>
          </cell>
          <cell r="S374">
            <v>2483</v>
          </cell>
          <cell r="T374">
            <v>2483</v>
          </cell>
          <cell r="U374">
            <v>2483</v>
          </cell>
          <cell r="V374">
            <v>2483</v>
          </cell>
          <cell r="W374">
            <v>2483</v>
          </cell>
          <cell r="X374">
            <v>2483</v>
          </cell>
          <cell r="Y374">
            <v>2483</v>
          </cell>
          <cell r="Z374">
            <v>2483</v>
          </cell>
          <cell r="AA374">
            <v>2161.52</v>
          </cell>
          <cell r="AB374">
            <v>2161.52</v>
          </cell>
          <cell r="AC374">
            <v>2164.54</v>
          </cell>
          <cell r="AD374">
            <v>2475.36</v>
          </cell>
          <cell r="AE374">
            <v>2585.36</v>
          </cell>
          <cell r="AF374">
            <v>2106.91</v>
          </cell>
          <cell r="AG374">
            <v>2106.91</v>
          </cell>
          <cell r="AH374">
            <v>2746.28</v>
          </cell>
          <cell r="AI374">
            <v>2021.7</v>
          </cell>
          <cell r="AJ374">
            <v>2006.45</v>
          </cell>
          <cell r="AK374">
            <v>2405.92</v>
          </cell>
          <cell r="AL374">
            <v>2860.85</v>
          </cell>
          <cell r="AM374">
            <v>2860.85</v>
          </cell>
          <cell r="AN374">
            <v>2876.91</v>
          </cell>
          <cell r="AO374">
            <v>2207.5500000000002</v>
          </cell>
          <cell r="AP374">
            <v>2541.52</v>
          </cell>
          <cell r="AQ374">
            <v>2860.85</v>
          </cell>
          <cell r="AR374">
            <v>2860.85</v>
          </cell>
          <cell r="AS374">
            <v>2860.85</v>
          </cell>
        </row>
        <row r="375">
          <cell r="M375">
            <v>2912</v>
          </cell>
          <cell r="N375">
            <v>2912</v>
          </cell>
          <cell r="O375">
            <v>2912</v>
          </cell>
          <cell r="P375">
            <v>2912</v>
          </cell>
          <cell r="Q375">
            <v>2612</v>
          </cell>
          <cell r="R375">
            <v>2612</v>
          </cell>
          <cell r="S375">
            <v>2612</v>
          </cell>
          <cell r="T375">
            <v>2612</v>
          </cell>
          <cell r="U375">
            <v>2612</v>
          </cell>
          <cell r="V375">
            <v>2612</v>
          </cell>
          <cell r="W375">
            <v>2612</v>
          </cell>
          <cell r="X375">
            <v>2612</v>
          </cell>
          <cell r="Y375">
            <v>2612</v>
          </cell>
          <cell r="Z375">
            <v>2612</v>
          </cell>
          <cell r="AA375">
            <v>2612</v>
          </cell>
          <cell r="AB375">
            <v>2612</v>
          </cell>
          <cell r="AC375">
            <v>3097</v>
          </cell>
          <cell r="AD375">
            <v>2897</v>
          </cell>
          <cell r="AE375">
            <v>3097</v>
          </cell>
          <cell r="AF375">
            <v>3097</v>
          </cell>
          <cell r="AG375">
            <v>3097</v>
          </cell>
          <cell r="AH375">
            <v>3097</v>
          </cell>
          <cell r="AI375">
            <v>3097</v>
          </cell>
          <cell r="AJ375">
            <v>3073.63</v>
          </cell>
          <cell r="AK375">
            <v>3485</v>
          </cell>
          <cell r="AL375">
            <v>3485</v>
          </cell>
          <cell r="AM375">
            <v>3490</v>
          </cell>
          <cell r="AN375">
            <v>3509.59</v>
          </cell>
          <cell r="AO375">
            <v>2046.16</v>
          </cell>
          <cell r="AP375">
            <v>2305.17</v>
          </cell>
          <cell r="AQ375">
            <v>2317.17</v>
          </cell>
          <cell r="AR375">
            <v>2317.17</v>
          </cell>
          <cell r="AS375">
            <v>2317.17</v>
          </cell>
        </row>
        <row r="376">
          <cell r="M376">
            <v>2852</v>
          </cell>
          <cell r="N376">
            <v>2852</v>
          </cell>
          <cell r="O376">
            <v>2852</v>
          </cell>
          <cell r="P376">
            <v>2852</v>
          </cell>
          <cell r="Q376">
            <v>2416</v>
          </cell>
          <cell r="R376">
            <v>2416</v>
          </cell>
          <cell r="S376">
            <v>2416</v>
          </cell>
          <cell r="T376">
            <v>2416</v>
          </cell>
          <cell r="U376">
            <v>2416</v>
          </cell>
          <cell r="V376">
            <v>2416</v>
          </cell>
          <cell r="W376">
            <v>2416</v>
          </cell>
          <cell r="X376">
            <v>2416</v>
          </cell>
          <cell r="Y376">
            <v>2416</v>
          </cell>
          <cell r="Z376">
            <v>2416</v>
          </cell>
          <cell r="AA376">
            <v>2416</v>
          </cell>
          <cell r="AB376">
            <v>2416</v>
          </cell>
          <cell r="AC376">
            <v>3121</v>
          </cell>
          <cell r="AD376">
            <v>2701</v>
          </cell>
          <cell r="AE376">
            <v>2976</v>
          </cell>
          <cell r="AF376">
            <v>2976</v>
          </cell>
          <cell r="AG376">
            <v>2976</v>
          </cell>
          <cell r="AH376">
            <v>2976</v>
          </cell>
          <cell r="AI376">
            <v>3773</v>
          </cell>
          <cell r="AJ376">
            <v>3744.53</v>
          </cell>
          <cell r="AK376">
            <v>3918</v>
          </cell>
          <cell r="AL376">
            <v>3918</v>
          </cell>
          <cell r="AM376">
            <v>3918</v>
          </cell>
          <cell r="AN376">
            <v>3939.99</v>
          </cell>
          <cell r="AO376">
            <v>3918</v>
          </cell>
          <cell r="AP376">
            <v>3918</v>
          </cell>
          <cell r="AQ376">
            <v>3991</v>
          </cell>
          <cell r="AR376">
            <v>3991</v>
          </cell>
          <cell r="AS376">
            <v>3991</v>
          </cell>
        </row>
        <row r="377">
          <cell r="M377">
            <v>2416</v>
          </cell>
          <cell r="N377">
            <v>2416</v>
          </cell>
          <cell r="O377">
            <v>2416</v>
          </cell>
          <cell r="P377">
            <v>2416</v>
          </cell>
          <cell r="Q377">
            <v>2416</v>
          </cell>
          <cell r="R377">
            <v>2416</v>
          </cell>
          <cell r="S377">
            <v>2416</v>
          </cell>
          <cell r="T377">
            <v>2416</v>
          </cell>
          <cell r="U377">
            <v>2416</v>
          </cell>
          <cell r="V377">
            <v>2416</v>
          </cell>
          <cell r="W377">
            <v>2416</v>
          </cell>
          <cell r="X377">
            <v>2416</v>
          </cell>
          <cell r="Y377">
            <v>2416</v>
          </cell>
          <cell r="Z377">
            <v>2416</v>
          </cell>
          <cell r="AA377">
            <v>2416</v>
          </cell>
          <cell r="AB377">
            <v>2416</v>
          </cell>
          <cell r="AC377">
            <v>3141.6</v>
          </cell>
          <cell r="AD377">
            <v>2289.1999999999998</v>
          </cell>
          <cell r="AE377">
            <v>2437.6</v>
          </cell>
          <cell r="AF377">
            <v>2437.6</v>
          </cell>
          <cell r="AG377">
            <v>2437.6</v>
          </cell>
          <cell r="AH377">
            <v>2437.6</v>
          </cell>
          <cell r="AI377">
            <v>3141.6</v>
          </cell>
          <cell r="AJ377">
            <v>3269.6</v>
          </cell>
          <cell r="AK377">
            <v>3269.6</v>
          </cell>
          <cell r="AL377">
            <v>3289.6</v>
          </cell>
          <cell r="AM377">
            <v>3300</v>
          </cell>
          <cell r="AN377">
            <v>3330</v>
          </cell>
          <cell r="AO377">
            <v>3333</v>
          </cell>
          <cell r="AP377">
            <v>3333</v>
          </cell>
          <cell r="AQ377">
            <v>3285</v>
          </cell>
          <cell r="AR377">
            <v>4607</v>
          </cell>
          <cell r="AS377">
            <v>3165</v>
          </cell>
        </row>
        <row r="378">
          <cell r="M378">
            <v>2227</v>
          </cell>
          <cell r="N378">
            <v>2227</v>
          </cell>
          <cell r="O378">
            <v>2227</v>
          </cell>
          <cell r="P378">
            <v>2227</v>
          </cell>
          <cell r="Q378">
            <v>2227</v>
          </cell>
          <cell r="R378">
            <v>2227</v>
          </cell>
          <cell r="S378">
            <v>2227</v>
          </cell>
          <cell r="T378">
            <v>2227</v>
          </cell>
          <cell r="U378">
            <v>2227</v>
          </cell>
          <cell r="V378">
            <v>2227</v>
          </cell>
          <cell r="W378">
            <v>2227</v>
          </cell>
          <cell r="X378">
            <v>2227</v>
          </cell>
          <cell r="Y378">
            <v>2227</v>
          </cell>
          <cell r="Z378">
            <v>2227</v>
          </cell>
          <cell r="AA378">
            <v>878.85</v>
          </cell>
          <cell r="AB378">
            <v>878.85</v>
          </cell>
          <cell r="AC378">
            <v>878.85</v>
          </cell>
          <cell r="AD378">
            <v>998</v>
          </cell>
          <cell r="AE378">
            <v>957.44</v>
          </cell>
          <cell r="AF378">
            <v>957.44</v>
          </cell>
          <cell r="AG378">
            <v>957.44</v>
          </cell>
          <cell r="AH378">
            <v>957.44</v>
          </cell>
          <cell r="AI378">
            <v>1637.28</v>
          </cell>
          <cell r="AJ378">
            <v>1516</v>
          </cell>
          <cell r="AK378">
            <v>1649.28</v>
          </cell>
          <cell r="AL378">
            <v>1649.28</v>
          </cell>
          <cell r="AM378">
            <v>1739.28</v>
          </cell>
          <cell r="AN378">
            <v>1739.28</v>
          </cell>
          <cell r="AO378">
            <v>1606</v>
          </cell>
          <cell r="AP378">
            <v>1719</v>
          </cell>
          <cell r="AQ378">
            <v>2036.4</v>
          </cell>
          <cell r="AR378">
            <v>3406</v>
          </cell>
          <cell r="AS378">
            <v>3406</v>
          </cell>
        </row>
        <row r="379">
          <cell r="M379">
            <v>2235</v>
          </cell>
          <cell r="N379">
            <v>2235</v>
          </cell>
          <cell r="O379">
            <v>2235</v>
          </cell>
          <cell r="P379">
            <v>2235</v>
          </cell>
          <cell r="Q379">
            <v>2235</v>
          </cell>
          <cell r="R379">
            <v>2235</v>
          </cell>
          <cell r="S379">
            <v>2235</v>
          </cell>
          <cell r="T379">
            <v>2235</v>
          </cell>
          <cell r="U379">
            <v>2235</v>
          </cell>
          <cell r="V379">
            <v>2235</v>
          </cell>
          <cell r="W379">
            <v>2235</v>
          </cell>
          <cell r="X379">
            <v>2235</v>
          </cell>
          <cell r="Y379">
            <v>2235</v>
          </cell>
          <cell r="Z379">
            <v>2235</v>
          </cell>
          <cell r="AA379">
            <v>1905.52</v>
          </cell>
          <cell r="AB379">
            <v>1905.52</v>
          </cell>
          <cell r="AC379">
            <v>2082.25</v>
          </cell>
          <cell r="AD379">
            <v>2507.25</v>
          </cell>
          <cell r="AE379">
            <v>2094.2800000000002</v>
          </cell>
          <cell r="AF379">
            <v>1708.04</v>
          </cell>
          <cell r="AG379">
            <v>1708.04</v>
          </cell>
          <cell r="AH379">
            <v>2311.12</v>
          </cell>
          <cell r="AI379">
            <v>1579.21</v>
          </cell>
          <cell r="AJ379">
            <v>1547.59</v>
          </cell>
          <cell r="AK379">
            <v>2426.9499999999998</v>
          </cell>
          <cell r="AL379">
            <v>2451.36</v>
          </cell>
          <cell r="AM379">
            <v>2451.36</v>
          </cell>
          <cell r="AN379">
            <v>2506.58</v>
          </cell>
          <cell r="AO379">
            <v>1829.55</v>
          </cell>
          <cell r="AP379">
            <v>1985.3</v>
          </cell>
          <cell r="AQ379">
            <v>2490.3000000000002</v>
          </cell>
          <cell r="AR379">
            <v>2490.9899999999998</v>
          </cell>
          <cell r="AS379">
            <v>2490.9899999999998</v>
          </cell>
        </row>
        <row r="380">
          <cell r="M380">
            <v>2776</v>
          </cell>
          <cell r="N380">
            <v>2776</v>
          </cell>
          <cell r="O380">
            <v>2276</v>
          </cell>
          <cell r="P380">
            <v>2276</v>
          </cell>
          <cell r="Q380">
            <v>2276</v>
          </cell>
          <cell r="R380">
            <v>2276</v>
          </cell>
          <cell r="S380">
            <v>2276</v>
          </cell>
          <cell r="T380">
            <v>2276</v>
          </cell>
          <cell r="U380">
            <v>2276</v>
          </cell>
          <cell r="V380">
            <v>2276</v>
          </cell>
          <cell r="W380">
            <v>2276</v>
          </cell>
          <cell r="X380">
            <v>2276</v>
          </cell>
          <cell r="Y380">
            <v>2276</v>
          </cell>
          <cell r="Z380">
            <v>2276</v>
          </cell>
          <cell r="AA380">
            <v>2276</v>
          </cell>
          <cell r="AB380">
            <v>2276</v>
          </cell>
          <cell r="AC380">
            <v>2897</v>
          </cell>
          <cell r="AD380">
            <v>2844</v>
          </cell>
          <cell r="AE380">
            <v>2844</v>
          </cell>
          <cell r="AF380">
            <v>2844</v>
          </cell>
          <cell r="AG380">
            <v>2844</v>
          </cell>
          <cell r="AH380">
            <v>2844</v>
          </cell>
          <cell r="AI380">
            <v>2844</v>
          </cell>
          <cell r="AJ380">
            <v>2787.05</v>
          </cell>
          <cell r="AK380">
            <v>3085</v>
          </cell>
          <cell r="AL380">
            <v>3085</v>
          </cell>
          <cell r="AM380">
            <v>3490</v>
          </cell>
          <cell r="AN380">
            <v>3568.62</v>
          </cell>
          <cell r="AO380">
            <v>1922.16</v>
          </cell>
          <cell r="AP380">
            <v>2017.92</v>
          </cell>
          <cell r="AQ380">
            <v>2017.92</v>
          </cell>
          <cell r="AR380">
            <v>2017.92</v>
          </cell>
          <cell r="AS380">
            <v>2017.92</v>
          </cell>
        </row>
        <row r="381">
          <cell r="M381">
            <v>2325</v>
          </cell>
          <cell r="N381">
            <v>2325</v>
          </cell>
          <cell r="O381">
            <v>2325</v>
          </cell>
          <cell r="P381">
            <v>2325</v>
          </cell>
          <cell r="Q381">
            <v>2325</v>
          </cell>
          <cell r="R381">
            <v>2325</v>
          </cell>
          <cell r="S381">
            <v>2325</v>
          </cell>
          <cell r="T381">
            <v>2325</v>
          </cell>
          <cell r="U381">
            <v>2325</v>
          </cell>
          <cell r="V381">
            <v>2325</v>
          </cell>
          <cell r="W381">
            <v>2325</v>
          </cell>
          <cell r="X381">
            <v>2325</v>
          </cell>
          <cell r="Y381">
            <v>2325</v>
          </cell>
          <cell r="Z381">
            <v>2325</v>
          </cell>
          <cell r="AA381">
            <v>2325</v>
          </cell>
          <cell r="AB381">
            <v>2325</v>
          </cell>
          <cell r="AC381">
            <v>2521</v>
          </cell>
          <cell r="AD381">
            <v>2521</v>
          </cell>
          <cell r="AE381">
            <v>2521</v>
          </cell>
          <cell r="AF381">
            <v>2521</v>
          </cell>
          <cell r="AG381">
            <v>2521</v>
          </cell>
          <cell r="AH381">
            <v>2521</v>
          </cell>
          <cell r="AI381">
            <v>2184</v>
          </cell>
          <cell r="AJ381">
            <v>2140.27</v>
          </cell>
          <cell r="AK381">
            <v>2912</v>
          </cell>
          <cell r="AL381">
            <v>2975</v>
          </cell>
          <cell r="AM381">
            <v>3013</v>
          </cell>
          <cell r="AN381">
            <v>3080.87</v>
          </cell>
          <cell r="AO381">
            <v>3086</v>
          </cell>
          <cell r="AP381">
            <v>3086</v>
          </cell>
          <cell r="AQ381">
            <v>3720</v>
          </cell>
          <cell r="AR381">
            <v>3720</v>
          </cell>
          <cell r="AS381">
            <v>3742</v>
          </cell>
        </row>
        <row r="382">
          <cell r="M382">
            <v>2317.8000000000002</v>
          </cell>
          <cell r="N382">
            <v>2317</v>
          </cell>
          <cell r="O382">
            <v>2317</v>
          </cell>
          <cell r="P382">
            <v>2317</v>
          </cell>
          <cell r="Q382">
            <v>2317</v>
          </cell>
          <cell r="R382">
            <v>2317</v>
          </cell>
          <cell r="S382">
            <v>2317</v>
          </cell>
          <cell r="T382">
            <v>2317</v>
          </cell>
          <cell r="U382">
            <v>2317</v>
          </cell>
          <cell r="V382">
            <v>2317</v>
          </cell>
          <cell r="W382">
            <v>2317</v>
          </cell>
          <cell r="X382">
            <v>2317</v>
          </cell>
          <cell r="Y382">
            <v>2317</v>
          </cell>
          <cell r="Z382">
            <v>2317</v>
          </cell>
          <cell r="AA382">
            <v>2317</v>
          </cell>
          <cell r="AB382">
            <v>2317</v>
          </cell>
          <cell r="AC382">
            <v>2091.8000000000002</v>
          </cell>
          <cell r="AD382">
            <v>2289.1999999999998</v>
          </cell>
          <cell r="AE382">
            <v>2289.1999999999998</v>
          </cell>
          <cell r="AF382">
            <v>2289.1999999999998</v>
          </cell>
          <cell r="AG382">
            <v>2289.1999999999998</v>
          </cell>
          <cell r="AH382">
            <v>2289.1999999999998</v>
          </cell>
          <cell r="AI382">
            <v>2501.6</v>
          </cell>
          <cell r="AJ382">
            <v>2540</v>
          </cell>
          <cell r="AK382">
            <v>2540.09</v>
          </cell>
          <cell r="AL382">
            <v>2615.4899999999998</v>
          </cell>
          <cell r="AM382">
            <v>2700</v>
          </cell>
          <cell r="AN382">
            <v>2800</v>
          </cell>
          <cell r="AO382">
            <v>2830</v>
          </cell>
          <cell r="AP382">
            <v>2830</v>
          </cell>
          <cell r="AQ382">
            <v>2997</v>
          </cell>
          <cell r="AR382">
            <v>2997</v>
          </cell>
          <cell r="AS382">
            <v>3025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Selected Tables for Charts "/>
      <sheetName val="Summary Table for Indicators"/>
      <sheetName val="Summary Table - ERA"/>
      <sheetName val="Summary Table - BOP"/>
      <sheetName val="Tab Fig 1"/>
      <sheetName val="Table 1"/>
      <sheetName val="Table 2"/>
      <sheetName val="Table 3"/>
      <sheetName val="Table 3 - Pub"/>
      <sheetName val="Table 4"/>
      <sheetName val="INCORRECT Table 4"/>
      <sheetName val="Table 4 summary"/>
      <sheetName val="Table 6 - Summary"/>
      <sheetName val="Table 7"/>
      <sheetName val="Table 8 - ERA"/>
      <sheetName val="Revision"/>
      <sheetName val="Cabinet Paper"/>
      <sheetName val="Cabinet Paper - Revisions"/>
      <sheetName val="Link"/>
      <sheetName val="Pie Chart"/>
      <sheetName val="Appendix Table 1"/>
      <sheetName val="Summary Table Charts Q1 2019"/>
      <sheetName val="Table Selected QTR 4 2018"/>
      <sheetName val="2008 Basket"/>
      <sheetName val="COPY Re-Based Table 4 (2)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>
        <row r="40">
          <cell r="B40" t="str">
            <v>Jun</v>
          </cell>
        </row>
        <row r="41">
          <cell r="C41">
            <v>-0.49100268281092596</v>
          </cell>
        </row>
        <row r="42">
          <cell r="C42">
            <v>-0.60514185164224354</v>
          </cell>
        </row>
        <row r="43">
          <cell r="C43">
            <v>-0.99370548700972172</v>
          </cell>
        </row>
        <row r="44">
          <cell r="C44">
            <v>0.18553904233240548</v>
          </cell>
        </row>
        <row r="45">
          <cell r="C45">
            <v>6.5011021334314911</v>
          </cell>
        </row>
        <row r="46">
          <cell r="C46">
            <v>7.6147678084302894</v>
          </cell>
        </row>
        <row r="47">
          <cell r="C47">
            <v>11.192627685259971</v>
          </cell>
        </row>
        <row r="48">
          <cell r="C48">
            <v>12.13128053567425</v>
          </cell>
        </row>
        <row r="49">
          <cell r="C49">
            <v>9.222075931510588</v>
          </cell>
        </row>
        <row r="50">
          <cell r="C50">
            <v>5.9161330900550535</v>
          </cell>
        </row>
        <row r="51">
          <cell r="C51">
            <v>6.5651998638557751</v>
          </cell>
        </row>
        <row r="52">
          <cell r="C52">
            <v>4.1322135900471624</v>
          </cell>
        </row>
        <row r="53">
          <cell r="C53">
            <v>1.2303107209797881</v>
          </cell>
        </row>
        <row r="54">
          <cell r="C54">
            <v>3.5624000412732615</v>
          </cell>
        </row>
        <row r="55">
          <cell r="C55">
            <v>1.4795364359107444</v>
          </cell>
        </row>
        <row r="56">
          <cell r="C56">
            <v>1.7423045341319332</v>
          </cell>
        </row>
      </sheetData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DEC7E-74A6-449E-843C-9E1835AE8948}">
  <dimension ref="A1:C58"/>
  <sheetViews>
    <sheetView tabSelected="1" zoomScale="80" zoomScaleNormal="80" workbookViewId="0">
      <selection activeCell="G32" sqref="G32"/>
    </sheetView>
  </sheetViews>
  <sheetFormatPr defaultColWidth="9.140625" defaultRowHeight="12.75" x14ac:dyDescent="0.2"/>
  <cols>
    <col min="1" max="2" width="9.28515625" style="1" bestFit="1" customWidth="1"/>
    <col min="3" max="3" width="11.42578125" style="1" customWidth="1"/>
    <col min="4" max="4" width="9.42578125" style="1" customWidth="1"/>
    <col min="5" max="5" width="12.42578125" style="1" customWidth="1"/>
    <col min="6" max="6" width="11.140625" style="1" customWidth="1"/>
    <col min="7" max="7" width="14.42578125" style="1" customWidth="1"/>
    <col min="8" max="8" width="10.28515625" style="1" customWidth="1"/>
    <col min="9" max="9" width="15.5703125" style="1" customWidth="1"/>
    <col min="10" max="10" width="9.42578125" style="1" bestFit="1" customWidth="1"/>
    <col min="11" max="256" width="9.140625" style="1"/>
    <col min="257" max="258" width="9.28515625" style="1" bestFit="1" customWidth="1"/>
    <col min="259" max="259" width="11.42578125" style="1" customWidth="1"/>
    <col min="260" max="260" width="9.42578125" style="1" customWidth="1"/>
    <col min="261" max="261" width="12.42578125" style="1" customWidth="1"/>
    <col min="262" max="262" width="11.140625" style="1" customWidth="1"/>
    <col min="263" max="263" width="14.42578125" style="1" customWidth="1"/>
    <col min="264" max="264" width="10.28515625" style="1" customWidth="1"/>
    <col min="265" max="265" width="15.5703125" style="1" customWidth="1"/>
    <col min="266" max="266" width="9.42578125" style="1" bestFit="1" customWidth="1"/>
    <col min="267" max="512" width="9.140625" style="1"/>
    <col min="513" max="514" width="9.28515625" style="1" bestFit="1" customWidth="1"/>
    <col min="515" max="515" width="11.42578125" style="1" customWidth="1"/>
    <col min="516" max="516" width="9.42578125" style="1" customWidth="1"/>
    <col min="517" max="517" width="12.42578125" style="1" customWidth="1"/>
    <col min="518" max="518" width="11.140625" style="1" customWidth="1"/>
    <col min="519" max="519" width="14.42578125" style="1" customWidth="1"/>
    <col min="520" max="520" width="10.28515625" style="1" customWidth="1"/>
    <col min="521" max="521" width="15.5703125" style="1" customWidth="1"/>
    <col min="522" max="522" width="9.42578125" style="1" bestFit="1" customWidth="1"/>
    <col min="523" max="768" width="9.140625" style="1"/>
    <col min="769" max="770" width="9.28515625" style="1" bestFit="1" customWidth="1"/>
    <col min="771" max="771" width="11.42578125" style="1" customWidth="1"/>
    <col min="772" max="772" width="9.42578125" style="1" customWidth="1"/>
    <col min="773" max="773" width="12.42578125" style="1" customWidth="1"/>
    <col min="774" max="774" width="11.140625" style="1" customWidth="1"/>
    <col min="775" max="775" width="14.42578125" style="1" customWidth="1"/>
    <col min="776" max="776" width="10.28515625" style="1" customWidth="1"/>
    <col min="777" max="777" width="15.5703125" style="1" customWidth="1"/>
    <col min="778" max="778" width="9.42578125" style="1" bestFit="1" customWidth="1"/>
    <col min="779" max="1024" width="9.140625" style="1"/>
    <col min="1025" max="1026" width="9.28515625" style="1" bestFit="1" customWidth="1"/>
    <col min="1027" max="1027" width="11.42578125" style="1" customWidth="1"/>
    <col min="1028" max="1028" width="9.42578125" style="1" customWidth="1"/>
    <col min="1029" max="1029" width="12.42578125" style="1" customWidth="1"/>
    <col min="1030" max="1030" width="11.140625" style="1" customWidth="1"/>
    <col min="1031" max="1031" width="14.42578125" style="1" customWidth="1"/>
    <col min="1032" max="1032" width="10.28515625" style="1" customWidth="1"/>
    <col min="1033" max="1033" width="15.5703125" style="1" customWidth="1"/>
    <col min="1034" max="1034" width="9.42578125" style="1" bestFit="1" customWidth="1"/>
    <col min="1035" max="1280" width="9.140625" style="1"/>
    <col min="1281" max="1282" width="9.28515625" style="1" bestFit="1" customWidth="1"/>
    <col min="1283" max="1283" width="11.42578125" style="1" customWidth="1"/>
    <col min="1284" max="1284" width="9.42578125" style="1" customWidth="1"/>
    <col min="1285" max="1285" width="12.42578125" style="1" customWidth="1"/>
    <col min="1286" max="1286" width="11.140625" style="1" customWidth="1"/>
    <col min="1287" max="1287" width="14.42578125" style="1" customWidth="1"/>
    <col min="1288" max="1288" width="10.28515625" style="1" customWidth="1"/>
    <col min="1289" max="1289" width="15.5703125" style="1" customWidth="1"/>
    <col min="1290" max="1290" width="9.42578125" style="1" bestFit="1" customWidth="1"/>
    <col min="1291" max="1536" width="9.140625" style="1"/>
    <col min="1537" max="1538" width="9.28515625" style="1" bestFit="1" customWidth="1"/>
    <col min="1539" max="1539" width="11.42578125" style="1" customWidth="1"/>
    <col min="1540" max="1540" width="9.42578125" style="1" customWidth="1"/>
    <col min="1541" max="1541" width="12.42578125" style="1" customWidth="1"/>
    <col min="1542" max="1542" width="11.140625" style="1" customWidth="1"/>
    <col min="1543" max="1543" width="14.42578125" style="1" customWidth="1"/>
    <col min="1544" max="1544" width="10.28515625" style="1" customWidth="1"/>
    <col min="1545" max="1545" width="15.5703125" style="1" customWidth="1"/>
    <col min="1546" max="1546" width="9.42578125" style="1" bestFit="1" customWidth="1"/>
    <col min="1547" max="1792" width="9.140625" style="1"/>
    <col min="1793" max="1794" width="9.28515625" style="1" bestFit="1" customWidth="1"/>
    <col min="1795" max="1795" width="11.42578125" style="1" customWidth="1"/>
    <col min="1796" max="1796" width="9.42578125" style="1" customWidth="1"/>
    <col min="1797" max="1797" width="12.42578125" style="1" customWidth="1"/>
    <col min="1798" max="1798" width="11.140625" style="1" customWidth="1"/>
    <col min="1799" max="1799" width="14.42578125" style="1" customWidth="1"/>
    <col min="1800" max="1800" width="10.28515625" style="1" customWidth="1"/>
    <col min="1801" max="1801" width="15.5703125" style="1" customWidth="1"/>
    <col min="1802" max="1802" width="9.42578125" style="1" bestFit="1" customWidth="1"/>
    <col min="1803" max="2048" width="9.140625" style="1"/>
    <col min="2049" max="2050" width="9.28515625" style="1" bestFit="1" customWidth="1"/>
    <col min="2051" max="2051" width="11.42578125" style="1" customWidth="1"/>
    <col min="2052" max="2052" width="9.42578125" style="1" customWidth="1"/>
    <col min="2053" max="2053" width="12.42578125" style="1" customWidth="1"/>
    <col min="2054" max="2054" width="11.140625" style="1" customWidth="1"/>
    <col min="2055" max="2055" width="14.42578125" style="1" customWidth="1"/>
    <col min="2056" max="2056" width="10.28515625" style="1" customWidth="1"/>
    <col min="2057" max="2057" width="15.5703125" style="1" customWidth="1"/>
    <col min="2058" max="2058" width="9.42578125" style="1" bestFit="1" customWidth="1"/>
    <col min="2059" max="2304" width="9.140625" style="1"/>
    <col min="2305" max="2306" width="9.28515625" style="1" bestFit="1" customWidth="1"/>
    <col min="2307" max="2307" width="11.42578125" style="1" customWidth="1"/>
    <col min="2308" max="2308" width="9.42578125" style="1" customWidth="1"/>
    <col min="2309" max="2309" width="12.42578125" style="1" customWidth="1"/>
    <col min="2310" max="2310" width="11.140625" style="1" customWidth="1"/>
    <col min="2311" max="2311" width="14.42578125" style="1" customWidth="1"/>
    <col min="2312" max="2312" width="10.28515625" style="1" customWidth="1"/>
    <col min="2313" max="2313" width="15.5703125" style="1" customWidth="1"/>
    <col min="2314" max="2314" width="9.42578125" style="1" bestFit="1" customWidth="1"/>
    <col min="2315" max="2560" width="9.140625" style="1"/>
    <col min="2561" max="2562" width="9.28515625" style="1" bestFit="1" customWidth="1"/>
    <col min="2563" max="2563" width="11.42578125" style="1" customWidth="1"/>
    <col min="2564" max="2564" width="9.42578125" style="1" customWidth="1"/>
    <col min="2565" max="2565" width="12.42578125" style="1" customWidth="1"/>
    <col min="2566" max="2566" width="11.140625" style="1" customWidth="1"/>
    <col min="2567" max="2567" width="14.42578125" style="1" customWidth="1"/>
    <col min="2568" max="2568" width="10.28515625" style="1" customWidth="1"/>
    <col min="2569" max="2569" width="15.5703125" style="1" customWidth="1"/>
    <col min="2570" max="2570" width="9.42578125" style="1" bestFit="1" customWidth="1"/>
    <col min="2571" max="2816" width="9.140625" style="1"/>
    <col min="2817" max="2818" width="9.28515625" style="1" bestFit="1" customWidth="1"/>
    <col min="2819" max="2819" width="11.42578125" style="1" customWidth="1"/>
    <col min="2820" max="2820" width="9.42578125" style="1" customWidth="1"/>
    <col min="2821" max="2821" width="12.42578125" style="1" customWidth="1"/>
    <col min="2822" max="2822" width="11.140625" style="1" customWidth="1"/>
    <col min="2823" max="2823" width="14.42578125" style="1" customWidth="1"/>
    <col min="2824" max="2824" width="10.28515625" style="1" customWidth="1"/>
    <col min="2825" max="2825" width="15.5703125" style="1" customWidth="1"/>
    <col min="2826" max="2826" width="9.42578125" style="1" bestFit="1" customWidth="1"/>
    <col min="2827" max="3072" width="9.140625" style="1"/>
    <col min="3073" max="3074" width="9.28515625" style="1" bestFit="1" customWidth="1"/>
    <col min="3075" max="3075" width="11.42578125" style="1" customWidth="1"/>
    <col min="3076" max="3076" width="9.42578125" style="1" customWidth="1"/>
    <col min="3077" max="3077" width="12.42578125" style="1" customWidth="1"/>
    <col min="3078" max="3078" width="11.140625" style="1" customWidth="1"/>
    <col min="3079" max="3079" width="14.42578125" style="1" customWidth="1"/>
    <col min="3080" max="3080" width="10.28515625" style="1" customWidth="1"/>
    <col min="3081" max="3081" width="15.5703125" style="1" customWidth="1"/>
    <col min="3082" max="3082" width="9.42578125" style="1" bestFit="1" customWidth="1"/>
    <col min="3083" max="3328" width="9.140625" style="1"/>
    <col min="3329" max="3330" width="9.28515625" style="1" bestFit="1" customWidth="1"/>
    <col min="3331" max="3331" width="11.42578125" style="1" customWidth="1"/>
    <col min="3332" max="3332" width="9.42578125" style="1" customWidth="1"/>
    <col min="3333" max="3333" width="12.42578125" style="1" customWidth="1"/>
    <col min="3334" max="3334" width="11.140625" style="1" customWidth="1"/>
    <col min="3335" max="3335" width="14.42578125" style="1" customWidth="1"/>
    <col min="3336" max="3336" width="10.28515625" style="1" customWidth="1"/>
    <col min="3337" max="3337" width="15.5703125" style="1" customWidth="1"/>
    <col min="3338" max="3338" width="9.42578125" style="1" bestFit="1" customWidth="1"/>
    <col min="3339" max="3584" width="9.140625" style="1"/>
    <col min="3585" max="3586" width="9.28515625" style="1" bestFit="1" customWidth="1"/>
    <col min="3587" max="3587" width="11.42578125" style="1" customWidth="1"/>
    <col min="3588" max="3588" width="9.42578125" style="1" customWidth="1"/>
    <col min="3589" max="3589" width="12.42578125" style="1" customWidth="1"/>
    <col min="3590" max="3590" width="11.140625" style="1" customWidth="1"/>
    <col min="3591" max="3591" width="14.42578125" style="1" customWidth="1"/>
    <col min="3592" max="3592" width="10.28515625" style="1" customWidth="1"/>
    <col min="3593" max="3593" width="15.5703125" style="1" customWidth="1"/>
    <col min="3594" max="3594" width="9.42578125" style="1" bestFit="1" customWidth="1"/>
    <col min="3595" max="3840" width="9.140625" style="1"/>
    <col min="3841" max="3842" width="9.28515625" style="1" bestFit="1" customWidth="1"/>
    <col min="3843" max="3843" width="11.42578125" style="1" customWidth="1"/>
    <col min="3844" max="3844" width="9.42578125" style="1" customWidth="1"/>
    <col min="3845" max="3845" width="12.42578125" style="1" customWidth="1"/>
    <col min="3846" max="3846" width="11.140625" style="1" customWidth="1"/>
    <col min="3847" max="3847" width="14.42578125" style="1" customWidth="1"/>
    <col min="3848" max="3848" width="10.28515625" style="1" customWidth="1"/>
    <col min="3849" max="3849" width="15.5703125" style="1" customWidth="1"/>
    <col min="3850" max="3850" width="9.42578125" style="1" bestFit="1" customWidth="1"/>
    <col min="3851" max="4096" width="9.140625" style="1"/>
    <col min="4097" max="4098" width="9.28515625" style="1" bestFit="1" customWidth="1"/>
    <col min="4099" max="4099" width="11.42578125" style="1" customWidth="1"/>
    <col min="4100" max="4100" width="9.42578125" style="1" customWidth="1"/>
    <col min="4101" max="4101" width="12.42578125" style="1" customWidth="1"/>
    <col min="4102" max="4102" width="11.140625" style="1" customWidth="1"/>
    <col min="4103" max="4103" width="14.42578125" style="1" customWidth="1"/>
    <col min="4104" max="4104" width="10.28515625" style="1" customWidth="1"/>
    <col min="4105" max="4105" width="15.5703125" style="1" customWidth="1"/>
    <col min="4106" max="4106" width="9.42578125" style="1" bestFit="1" customWidth="1"/>
    <col min="4107" max="4352" width="9.140625" style="1"/>
    <col min="4353" max="4354" width="9.28515625" style="1" bestFit="1" customWidth="1"/>
    <col min="4355" max="4355" width="11.42578125" style="1" customWidth="1"/>
    <col min="4356" max="4356" width="9.42578125" style="1" customWidth="1"/>
    <col min="4357" max="4357" width="12.42578125" style="1" customWidth="1"/>
    <col min="4358" max="4358" width="11.140625" style="1" customWidth="1"/>
    <col min="4359" max="4359" width="14.42578125" style="1" customWidth="1"/>
    <col min="4360" max="4360" width="10.28515625" style="1" customWidth="1"/>
    <col min="4361" max="4361" width="15.5703125" style="1" customWidth="1"/>
    <col min="4362" max="4362" width="9.42578125" style="1" bestFit="1" customWidth="1"/>
    <col min="4363" max="4608" width="9.140625" style="1"/>
    <col min="4609" max="4610" width="9.28515625" style="1" bestFit="1" customWidth="1"/>
    <col min="4611" max="4611" width="11.42578125" style="1" customWidth="1"/>
    <col min="4612" max="4612" width="9.42578125" style="1" customWidth="1"/>
    <col min="4613" max="4613" width="12.42578125" style="1" customWidth="1"/>
    <col min="4614" max="4614" width="11.140625" style="1" customWidth="1"/>
    <col min="4615" max="4615" width="14.42578125" style="1" customWidth="1"/>
    <col min="4616" max="4616" width="10.28515625" style="1" customWidth="1"/>
    <col min="4617" max="4617" width="15.5703125" style="1" customWidth="1"/>
    <col min="4618" max="4618" width="9.42578125" style="1" bestFit="1" customWidth="1"/>
    <col min="4619" max="4864" width="9.140625" style="1"/>
    <col min="4865" max="4866" width="9.28515625" style="1" bestFit="1" customWidth="1"/>
    <col min="4867" max="4867" width="11.42578125" style="1" customWidth="1"/>
    <col min="4868" max="4868" width="9.42578125" style="1" customWidth="1"/>
    <col min="4869" max="4869" width="12.42578125" style="1" customWidth="1"/>
    <col min="4870" max="4870" width="11.140625" style="1" customWidth="1"/>
    <col min="4871" max="4871" width="14.42578125" style="1" customWidth="1"/>
    <col min="4872" max="4872" width="10.28515625" style="1" customWidth="1"/>
    <col min="4873" max="4873" width="15.5703125" style="1" customWidth="1"/>
    <col min="4874" max="4874" width="9.42578125" style="1" bestFit="1" customWidth="1"/>
    <col min="4875" max="5120" width="9.140625" style="1"/>
    <col min="5121" max="5122" width="9.28515625" style="1" bestFit="1" customWidth="1"/>
    <col min="5123" max="5123" width="11.42578125" style="1" customWidth="1"/>
    <col min="5124" max="5124" width="9.42578125" style="1" customWidth="1"/>
    <col min="5125" max="5125" width="12.42578125" style="1" customWidth="1"/>
    <col min="5126" max="5126" width="11.140625" style="1" customWidth="1"/>
    <col min="5127" max="5127" width="14.42578125" style="1" customWidth="1"/>
    <col min="5128" max="5128" width="10.28515625" style="1" customWidth="1"/>
    <col min="5129" max="5129" width="15.5703125" style="1" customWidth="1"/>
    <col min="5130" max="5130" width="9.42578125" style="1" bestFit="1" customWidth="1"/>
    <col min="5131" max="5376" width="9.140625" style="1"/>
    <col min="5377" max="5378" width="9.28515625" style="1" bestFit="1" customWidth="1"/>
    <col min="5379" max="5379" width="11.42578125" style="1" customWidth="1"/>
    <col min="5380" max="5380" width="9.42578125" style="1" customWidth="1"/>
    <col min="5381" max="5381" width="12.42578125" style="1" customWidth="1"/>
    <col min="5382" max="5382" width="11.140625" style="1" customWidth="1"/>
    <col min="5383" max="5383" width="14.42578125" style="1" customWidth="1"/>
    <col min="5384" max="5384" width="10.28515625" style="1" customWidth="1"/>
    <col min="5385" max="5385" width="15.5703125" style="1" customWidth="1"/>
    <col min="5386" max="5386" width="9.42578125" style="1" bestFit="1" customWidth="1"/>
    <col min="5387" max="5632" width="9.140625" style="1"/>
    <col min="5633" max="5634" width="9.28515625" style="1" bestFit="1" customWidth="1"/>
    <col min="5635" max="5635" width="11.42578125" style="1" customWidth="1"/>
    <col min="5636" max="5636" width="9.42578125" style="1" customWidth="1"/>
    <col min="5637" max="5637" width="12.42578125" style="1" customWidth="1"/>
    <col min="5638" max="5638" width="11.140625" style="1" customWidth="1"/>
    <col min="5639" max="5639" width="14.42578125" style="1" customWidth="1"/>
    <col min="5640" max="5640" width="10.28515625" style="1" customWidth="1"/>
    <col min="5641" max="5641" width="15.5703125" style="1" customWidth="1"/>
    <col min="5642" max="5642" width="9.42578125" style="1" bestFit="1" customWidth="1"/>
    <col min="5643" max="5888" width="9.140625" style="1"/>
    <col min="5889" max="5890" width="9.28515625" style="1" bestFit="1" customWidth="1"/>
    <col min="5891" max="5891" width="11.42578125" style="1" customWidth="1"/>
    <col min="5892" max="5892" width="9.42578125" style="1" customWidth="1"/>
    <col min="5893" max="5893" width="12.42578125" style="1" customWidth="1"/>
    <col min="5894" max="5894" width="11.140625" style="1" customWidth="1"/>
    <col min="5895" max="5895" width="14.42578125" style="1" customWidth="1"/>
    <col min="5896" max="5896" width="10.28515625" style="1" customWidth="1"/>
    <col min="5897" max="5897" width="15.5703125" style="1" customWidth="1"/>
    <col min="5898" max="5898" width="9.42578125" style="1" bestFit="1" customWidth="1"/>
    <col min="5899" max="6144" width="9.140625" style="1"/>
    <col min="6145" max="6146" width="9.28515625" style="1" bestFit="1" customWidth="1"/>
    <col min="6147" max="6147" width="11.42578125" style="1" customWidth="1"/>
    <col min="6148" max="6148" width="9.42578125" style="1" customWidth="1"/>
    <col min="6149" max="6149" width="12.42578125" style="1" customWidth="1"/>
    <col min="6150" max="6150" width="11.140625" style="1" customWidth="1"/>
    <col min="6151" max="6151" width="14.42578125" style="1" customWidth="1"/>
    <col min="6152" max="6152" width="10.28515625" style="1" customWidth="1"/>
    <col min="6153" max="6153" width="15.5703125" style="1" customWidth="1"/>
    <col min="6154" max="6154" width="9.42578125" style="1" bestFit="1" customWidth="1"/>
    <col min="6155" max="6400" width="9.140625" style="1"/>
    <col min="6401" max="6402" width="9.28515625" style="1" bestFit="1" customWidth="1"/>
    <col min="6403" max="6403" width="11.42578125" style="1" customWidth="1"/>
    <col min="6404" max="6404" width="9.42578125" style="1" customWidth="1"/>
    <col min="6405" max="6405" width="12.42578125" style="1" customWidth="1"/>
    <col min="6406" max="6406" width="11.140625" style="1" customWidth="1"/>
    <col min="6407" max="6407" width="14.42578125" style="1" customWidth="1"/>
    <col min="6408" max="6408" width="10.28515625" style="1" customWidth="1"/>
    <col min="6409" max="6409" width="15.5703125" style="1" customWidth="1"/>
    <col min="6410" max="6410" width="9.42578125" style="1" bestFit="1" customWidth="1"/>
    <col min="6411" max="6656" width="9.140625" style="1"/>
    <col min="6657" max="6658" width="9.28515625" style="1" bestFit="1" customWidth="1"/>
    <col min="6659" max="6659" width="11.42578125" style="1" customWidth="1"/>
    <col min="6660" max="6660" width="9.42578125" style="1" customWidth="1"/>
    <col min="6661" max="6661" width="12.42578125" style="1" customWidth="1"/>
    <col min="6662" max="6662" width="11.140625" style="1" customWidth="1"/>
    <col min="6663" max="6663" width="14.42578125" style="1" customWidth="1"/>
    <col min="6664" max="6664" width="10.28515625" style="1" customWidth="1"/>
    <col min="6665" max="6665" width="15.5703125" style="1" customWidth="1"/>
    <col min="6666" max="6666" width="9.42578125" style="1" bestFit="1" customWidth="1"/>
    <col min="6667" max="6912" width="9.140625" style="1"/>
    <col min="6913" max="6914" width="9.28515625" style="1" bestFit="1" customWidth="1"/>
    <col min="6915" max="6915" width="11.42578125" style="1" customWidth="1"/>
    <col min="6916" max="6916" width="9.42578125" style="1" customWidth="1"/>
    <col min="6917" max="6917" width="12.42578125" style="1" customWidth="1"/>
    <col min="6918" max="6918" width="11.140625" style="1" customWidth="1"/>
    <col min="6919" max="6919" width="14.42578125" style="1" customWidth="1"/>
    <col min="6920" max="6920" width="10.28515625" style="1" customWidth="1"/>
    <col min="6921" max="6921" width="15.5703125" style="1" customWidth="1"/>
    <col min="6922" max="6922" width="9.42578125" style="1" bestFit="1" customWidth="1"/>
    <col min="6923" max="7168" width="9.140625" style="1"/>
    <col min="7169" max="7170" width="9.28515625" style="1" bestFit="1" customWidth="1"/>
    <col min="7171" max="7171" width="11.42578125" style="1" customWidth="1"/>
    <col min="7172" max="7172" width="9.42578125" style="1" customWidth="1"/>
    <col min="7173" max="7173" width="12.42578125" style="1" customWidth="1"/>
    <col min="7174" max="7174" width="11.140625" style="1" customWidth="1"/>
    <col min="7175" max="7175" width="14.42578125" style="1" customWidth="1"/>
    <col min="7176" max="7176" width="10.28515625" style="1" customWidth="1"/>
    <col min="7177" max="7177" width="15.5703125" style="1" customWidth="1"/>
    <col min="7178" max="7178" width="9.42578125" style="1" bestFit="1" customWidth="1"/>
    <col min="7179" max="7424" width="9.140625" style="1"/>
    <col min="7425" max="7426" width="9.28515625" style="1" bestFit="1" customWidth="1"/>
    <col min="7427" max="7427" width="11.42578125" style="1" customWidth="1"/>
    <col min="7428" max="7428" width="9.42578125" style="1" customWidth="1"/>
    <col min="7429" max="7429" width="12.42578125" style="1" customWidth="1"/>
    <col min="7430" max="7430" width="11.140625" style="1" customWidth="1"/>
    <col min="7431" max="7431" width="14.42578125" style="1" customWidth="1"/>
    <col min="7432" max="7432" width="10.28515625" style="1" customWidth="1"/>
    <col min="7433" max="7433" width="15.5703125" style="1" customWidth="1"/>
    <col min="7434" max="7434" width="9.42578125" style="1" bestFit="1" customWidth="1"/>
    <col min="7435" max="7680" width="9.140625" style="1"/>
    <col min="7681" max="7682" width="9.28515625" style="1" bestFit="1" customWidth="1"/>
    <col min="7683" max="7683" width="11.42578125" style="1" customWidth="1"/>
    <col min="7684" max="7684" width="9.42578125" style="1" customWidth="1"/>
    <col min="7685" max="7685" width="12.42578125" style="1" customWidth="1"/>
    <col min="7686" max="7686" width="11.140625" style="1" customWidth="1"/>
    <col min="7687" max="7687" width="14.42578125" style="1" customWidth="1"/>
    <col min="7688" max="7688" width="10.28515625" style="1" customWidth="1"/>
    <col min="7689" max="7689" width="15.5703125" style="1" customWidth="1"/>
    <col min="7690" max="7690" width="9.42578125" style="1" bestFit="1" customWidth="1"/>
    <col min="7691" max="7936" width="9.140625" style="1"/>
    <col min="7937" max="7938" width="9.28515625" style="1" bestFit="1" customWidth="1"/>
    <col min="7939" max="7939" width="11.42578125" style="1" customWidth="1"/>
    <col min="7940" max="7940" width="9.42578125" style="1" customWidth="1"/>
    <col min="7941" max="7941" width="12.42578125" style="1" customWidth="1"/>
    <col min="7942" max="7942" width="11.140625" style="1" customWidth="1"/>
    <col min="7943" max="7943" width="14.42578125" style="1" customWidth="1"/>
    <col min="7944" max="7944" width="10.28515625" style="1" customWidth="1"/>
    <col min="7945" max="7945" width="15.5703125" style="1" customWidth="1"/>
    <col min="7946" max="7946" width="9.42578125" style="1" bestFit="1" customWidth="1"/>
    <col min="7947" max="8192" width="9.140625" style="1"/>
    <col min="8193" max="8194" width="9.28515625" style="1" bestFit="1" customWidth="1"/>
    <col min="8195" max="8195" width="11.42578125" style="1" customWidth="1"/>
    <col min="8196" max="8196" width="9.42578125" style="1" customWidth="1"/>
    <col min="8197" max="8197" width="12.42578125" style="1" customWidth="1"/>
    <col min="8198" max="8198" width="11.140625" style="1" customWidth="1"/>
    <col min="8199" max="8199" width="14.42578125" style="1" customWidth="1"/>
    <col min="8200" max="8200" width="10.28515625" style="1" customWidth="1"/>
    <col min="8201" max="8201" width="15.5703125" style="1" customWidth="1"/>
    <col min="8202" max="8202" width="9.42578125" style="1" bestFit="1" customWidth="1"/>
    <col min="8203" max="8448" width="9.140625" style="1"/>
    <col min="8449" max="8450" width="9.28515625" style="1" bestFit="1" customWidth="1"/>
    <col min="8451" max="8451" width="11.42578125" style="1" customWidth="1"/>
    <col min="8452" max="8452" width="9.42578125" style="1" customWidth="1"/>
    <col min="8453" max="8453" width="12.42578125" style="1" customWidth="1"/>
    <col min="8454" max="8454" width="11.140625" style="1" customWidth="1"/>
    <col min="8455" max="8455" width="14.42578125" style="1" customWidth="1"/>
    <col min="8456" max="8456" width="10.28515625" style="1" customWidth="1"/>
    <col min="8457" max="8457" width="15.5703125" style="1" customWidth="1"/>
    <col min="8458" max="8458" width="9.42578125" style="1" bestFit="1" customWidth="1"/>
    <col min="8459" max="8704" width="9.140625" style="1"/>
    <col min="8705" max="8706" width="9.28515625" style="1" bestFit="1" customWidth="1"/>
    <col min="8707" max="8707" width="11.42578125" style="1" customWidth="1"/>
    <col min="8708" max="8708" width="9.42578125" style="1" customWidth="1"/>
    <col min="8709" max="8709" width="12.42578125" style="1" customWidth="1"/>
    <col min="8710" max="8710" width="11.140625" style="1" customWidth="1"/>
    <col min="8711" max="8711" width="14.42578125" style="1" customWidth="1"/>
    <col min="8712" max="8712" width="10.28515625" style="1" customWidth="1"/>
    <col min="8713" max="8713" width="15.5703125" style="1" customWidth="1"/>
    <col min="8714" max="8714" width="9.42578125" style="1" bestFit="1" customWidth="1"/>
    <col min="8715" max="8960" width="9.140625" style="1"/>
    <col min="8961" max="8962" width="9.28515625" style="1" bestFit="1" customWidth="1"/>
    <col min="8963" max="8963" width="11.42578125" style="1" customWidth="1"/>
    <col min="8964" max="8964" width="9.42578125" style="1" customWidth="1"/>
    <col min="8965" max="8965" width="12.42578125" style="1" customWidth="1"/>
    <col min="8966" max="8966" width="11.140625" style="1" customWidth="1"/>
    <col min="8967" max="8967" width="14.42578125" style="1" customWidth="1"/>
    <col min="8968" max="8968" width="10.28515625" style="1" customWidth="1"/>
    <col min="8969" max="8969" width="15.5703125" style="1" customWidth="1"/>
    <col min="8970" max="8970" width="9.42578125" style="1" bestFit="1" customWidth="1"/>
    <col min="8971" max="9216" width="9.140625" style="1"/>
    <col min="9217" max="9218" width="9.28515625" style="1" bestFit="1" customWidth="1"/>
    <col min="9219" max="9219" width="11.42578125" style="1" customWidth="1"/>
    <col min="9220" max="9220" width="9.42578125" style="1" customWidth="1"/>
    <col min="9221" max="9221" width="12.42578125" style="1" customWidth="1"/>
    <col min="9222" max="9222" width="11.140625" style="1" customWidth="1"/>
    <col min="9223" max="9223" width="14.42578125" style="1" customWidth="1"/>
    <col min="9224" max="9224" width="10.28515625" style="1" customWidth="1"/>
    <col min="9225" max="9225" width="15.5703125" style="1" customWidth="1"/>
    <col min="9226" max="9226" width="9.42578125" style="1" bestFit="1" customWidth="1"/>
    <col min="9227" max="9472" width="9.140625" style="1"/>
    <col min="9473" max="9474" width="9.28515625" style="1" bestFit="1" customWidth="1"/>
    <col min="9475" max="9475" width="11.42578125" style="1" customWidth="1"/>
    <col min="9476" max="9476" width="9.42578125" style="1" customWidth="1"/>
    <col min="9477" max="9477" width="12.42578125" style="1" customWidth="1"/>
    <col min="9478" max="9478" width="11.140625" style="1" customWidth="1"/>
    <col min="9479" max="9479" width="14.42578125" style="1" customWidth="1"/>
    <col min="9480" max="9480" width="10.28515625" style="1" customWidth="1"/>
    <col min="9481" max="9481" width="15.5703125" style="1" customWidth="1"/>
    <col min="9482" max="9482" width="9.42578125" style="1" bestFit="1" customWidth="1"/>
    <col min="9483" max="9728" width="9.140625" style="1"/>
    <col min="9729" max="9730" width="9.28515625" style="1" bestFit="1" customWidth="1"/>
    <col min="9731" max="9731" width="11.42578125" style="1" customWidth="1"/>
    <col min="9732" max="9732" width="9.42578125" style="1" customWidth="1"/>
    <col min="9733" max="9733" width="12.42578125" style="1" customWidth="1"/>
    <col min="9734" max="9734" width="11.140625" style="1" customWidth="1"/>
    <col min="9735" max="9735" width="14.42578125" style="1" customWidth="1"/>
    <col min="9736" max="9736" width="10.28515625" style="1" customWidth="1"/>
    <col min="9737" max="9737" width="15.5703125" style="1" customWidth="1"/>
    <col min="9738" max="9738" width="9.42578125" style="1" bestFit="1" customWidth="1"/>
    <col min="9739" max="9984" width="9.140625" style="1"/>
    <col min="9985" max="9986" width="9.28515625" style="1" bestFit="1" customWidth="1"/>
    <col min="9987" max="9987" width="11.42578125" style="1" customWidth="1"/>
    <col min="9988" max="9988" width="9.42578125" style="1" customWidth="1"/>
    <col min="9989" max="9989" width="12.42578125" style="1" customWidth="1"/>
    <col min="9990" max="9990" width="11.140625" style="1" customWidth="1"/>
    <col min="9991" max="9991" width="14.42578125" style="1" customWidth="1"/>
    <col min="9992" max="9992" width="10.28515625" style="1" customWidth="1"/>
    <col min="9993" max="9993" width="15.5703125" style="1" customWidth="1"/>
    <col min="9994" max="9994" width="9.42578125" style="1" bestFit="1" customWidth="1"/>
    <col min="9995" max="10240" width="9.140625" style="1"/>
    <col min="10241" max="10242" width="9.28515625" style="1" bestFit="1" customWidth="1"/>
    <col min="10243" max="10243" width="11.42578125" style="1" customWidth="1"/>
    <col min="10244" max="10244" width="9.42578125" style="1" customWidth="1"/>
    <col min="10245" max="10245" width="12.42578125" style="1" customWidth="1"/>
    <col min="10246" max="10246" width="11.140625" style="1" customWidth="1"/>
    <col min="10247" max="10247" width="14.42578125" style="1" customWidth="1"/>
    <col min="10248" max="10248" width="10.28515625" style="1" customWidth="1"/>
    <col min="10249" max="10249" width="15.5703125" style="1" customWidth="1"/>
    <col min="10250" max="10250" width="9.42578125" style="1" bestFit="1" customWidth="1"/>
    <col min="10251" max="10496" width="9.140625" style="1"/>
    <col min="10497" max="10498" width="9.28515625" style="1" bestFit="1" customWidth="1"/>
    <col min="10499" max="10499" width="11.42578125" style="1" customWidth="1"/>
    <col min="10500" max="10500" width="9.42578125" style="1" customWidth="1"/>
    <col min="10501" max="10501" width="12.42578125" style="1" customWidth="1"/>
    <col min="10502" max="10502" width="11.140625" style="1" customWidth="1"/>
    <col min="10503" max="10503" width="14.42578125" style="1" customWidth="1"/>
    <col min="10504" max="10504" width="10.28515625" style="1" customWidth="1"/>
    <col min="10505" max="10505" width="15.5703125" style="1" customWidth="1"/>
    <col min="10506" max="10506" width="9.42578125" style="1" bestFit="1" customWidth="1"/>
    <col min="10507" max="10752" width="9.140625" style="1"/>
    <col min="10753" max="10754" width="9.28515625" style="1" bestFit="1" customWidth="1"/>
    <col min="10755" max="10755" width="11.42578125" style="1" customWidth="1"/>
    <col min="10756" max="10756" width="9.42578125" style="1" customWidth="1"/>
    <col min="10757" max="10757" width="12.42578125" style="1" customWidth="1"/>
    <col min="10758" max="10758" width="11.140625" style="1" customWidth="1"/>
    <col min="10759" max="10759" width="14.42578125" style="1" customWidth="1"/>
    <col min="10760" max="10760" width="10.28515625" style="1" customWidth="1"/>
    <col min="10761" max="10761" width="15.5703125" style="1" customWidth="1"/>
    <col min="10762" max="10762" width="9.42578125" style="1" bestFit="1" customWidth="1"/>
    <col min="10763" max="11008" width="9.140625" style="1"/>
    <col min="11009" max="11010" width="9.28515625" style="1" bestFit="1" customWidth="1"/>
    <col min="11011" max="11011" width="11.42578125" style="1" customWidth="1"/>
    <col min="11012" max="11012" width="9.42578125" style="1" customWidth="1"/>
    <col min="11013" max="11013" width="12.42578125" style="1" customWidth="1"/>
    <col min="11014" max="11014" width="11.140625" style="1" customWidth="1"/>
    <col min="11015" max="11015" width="14.42578125" style="1" customWidth="1"/>
    <col min="11016" max="11016" width="10.28515625" style="1" customWidth="1"/>
    <col min="11017" max="11017" width="15.5703125" style="1" customWidth="1"/>
    <col min="11018" max="11018" width="9.42578125" style="1" bestFit="1" customWidth="1"/>
    <col min="11019" max="11264" width="9.140625" style="1"/>
    <col min="11265" max="11266" width="9.28515625" style="1" bestFit="1" customWidth="1"/>
    <col min="11267" max="11267" width="11.42578125" style="1" customWidth="1"/>
    <col min="11268" max="11268" width="9.42578125" style="1" customWidth="1"/>
    <col min="11269" max="11269" width="12.42578125" style="1" customWidth="1"/>
    <col min="11270" max="11270" width="11.140625" style="1" customWidth="1"/>
    <col min="11271" max="11271" width="14.42578125" style="1" customWidth="1"/>
    <col min="11272" max="11272" width="10.28515625" style="1" customWidth="1"/>
    <col min="11273" max="11273" width="15.5703125" style="1" customWidth="1"/>
    <col min="11274" max="11274" width="9.42578125" style="1" bestFit="1" customWidth="1"/>
    <col min="11275" max="11520" width="9.140625" style="1"/>
    <col min="11521" max="11522" width="9.28515625" style="1" bestFit="1" customWidth="1"/>
    <col min="11523" max="11523" width="11.42578125" style="1" customWidth="1"/>
    <col min="11524" max="11524" width="9.42578125" style="1" customWidth="1"/>
    <col min="11525" max="11525" width="12.42578125" style="1" customWidth="1"/>
    <col min="11526" max="11526" width="11.140625" style="1" customWidth="1"/>
    <col min="11527" max="11527" width="14.42578125" style="1" customWidth="1"/>
    <col min="11528" max="11528" width="10.28515625" style="1" customWidth="1"/>
    <col min="11529" max="11529" width="15.5703125" style="1" customWidth="1"/>
    <col min="11530" max="11530" width="9.42578125" style="1" bestFit="1" customWidth="1"/>
    <col min="11531" max="11776" width="9.140625" style="1"/>
    <col min="11777" max="11778" width="9.28515625" style="1" bestFit="1" customWidth="1"/>
    <col min="11779" max="11779" width="11.42578125" style="1" customWidth="1"/>
    <col min="11780" max="11780" width="9.42578125" style="1" customWidth="1"/>
    <col min="11781" max="11781" width="12.42578125" style="1" customWidth="1"/>
    <col min="11782" max="11782" width="11.140625" style="1" customWidth="1"/>
    <col min="11783" max="11783" width="14.42578125" style="1" customWidth="1"/>
    <col min="11784" max="11784" width="10.28515625" style="1" customWidth="1"/>
    <col min="11785" max="11785" width="15.5703125" style="1" customWidth="1"/>
    <col min="11786" max="11786" width="9.42578125" style="1" bestFit="1" customWidth="1"/>
    <col min="11787" max="12032" width="9.140625" style="1"/>
    <col min="12033" max="12034" width="9.28515625" style="1" bestFit="1" customWidth="1"/>
    <col min="12035" max="12035" width="11.42578125" style="1" customWidth="1"/>
    <col min="12036" max="12036" width="9.42578125" style="1" customWidth="1"/>
    <col min="12037" max="12037" width="12.42578125" style="1" customWidth="1"/>
    <col min="12038" max="12038" width="11.140625" style="1" customWidth="1"/>
    <col min="12039" max="12039" width="14.42578125" style="1" customWidth="1"/>
    <col min="12040" max="12040" width="10.28515625" style="1" customWidth="1"/>
    <col min="12041" max="12041" width="15.5703125" style="1" customWidth="1"/>
    <col min="12042" max="12042" width="9.42578125" style="1" bestFit="1" customWidth="1"/>
    <col min="12043" max="12288" width="9.140625" style="1"/>
    <col min="12289" max="12290" width="9.28515625" style="1" bestFit="1" customWidth="1"/>
    <col min="12291" max="12291" width="11.42578125" style="1" customWidth="1"/>
    <col min="12292" max="12292" width="9.42578125" style="1" customWidth="1"/>
    <col min="12293" max="12293" width="12.42578125" style="1" customWidth="1"/>
    <col min="12294" max="12294" width="11.140625" style="1" customWidth="1"/>
    <col min="12295" max="12295" width="14.42578125" style="1" customWidth="1"/>
    <col min="12296" max="12296" width="10.28515625" style="1" customWidth="1"/>
    <col min="12297" max="12297" width="15.5703125" style="1" customWidth="1"/>
    <col min="12298" max="12298" width="9.42578125" style="1" bestFit="1" customWidth="1"/>
    <col min="12299" max="12544" width="9.140625" style="1"/>
    <col min="12545" max="12546" width="9.28515625" style="1" bestFit="1" customWidth="1"/>
    <col min="12547" max="12547" width="11.42578125" style="1" customWidth="1"/>
    <col min="12548" max="12548" width="9.42578125" style="1" customWidth="1"/>
    <col min="12549" max="12549" width="12.42578125" style="1" customWidth="1"/>
    <col min="12550" max="12550" width="11.140625" style="1" customWidth="1"/>
    <col min="12551" max="12551" width="14.42578125" style="1" customWidth="1"/>
    <col min="12552" max="12552" width="10.28515625" style="1" customWidth="1"/>
    <col min="12553" max="12553" width="15.5703125" style="1" customWidth="1"/>
    <col min="12554" max="12554" width="9.42578125" style="1" bestFit="1" customWidth="1"/>
    <col min="12555" max="12800" width="9.140625" style="1"/>
    <col min="12801" max="12802" width="9.28515625" style="1" bestFit="1" customWidth="1"/>
    <col min="12803" max="12803" width="11.42578125" style="1" customWidth="1"/>
    <col min="12804" max="12804" width="9.42578125" style="1" customWidth="1"/>
    <col min="12805" max="12805" width="12.42578125" style="1" customWidth="1"/>
    <col min="12806" max="12806" width="11.140625" style="1" customWidth="1"/>
    <col min="12807" max="12807" width="14.42578125" style="1" customWidth="1"/>
    <col min="12808" max="12808" width="10.28515625" style="1" customWidth="1"/>
    <col min="12809" max="12809" width="15.5703125" style="1" customWidth="1"/>
    <col min="12810" max="12810" width="9.42578125" style="1" bestFit="1" customWidth="1"/>
    <col min="12811" max="13056" width="9.140625" style="1"/>
    <col min="13057" max="13058" width="9.28515625" style="1" bestFit="1" customWidth="1"/>
    <col min="13059" max="13059" width="11.42578125" style="1" customWidth="1"/>
    <col min="13060" max="13060" width="9.42578125" style="1" customWidth="1"/>
    <col min="13061" max="13061" width="12.42578125" style="1" customWidth="1"/>
    <col min="13062" max="13062" width="11.140625" style="1" customWidth="1"/>
    <col min="13063" max="13063" width="14.42578125" style="1" customWidth="1"/>
    <col min="13064" max="13064" width="10.28515625" style="1" customWidth="1"/>
    <col min="13065" max="13065" width="15.5703125" style="1" customWidth="1"/>
    <col min="13066" max="13066" width="9.42578125" style="1" bestFit="1" customWidth="1"/>
    <col min="13067" max="13312" width="9.140625" style="1"/>
    <col min="13313" max="13314" width="9.28515625" style="1" bestFit="1" customWidth="1"/>
    <col min="13315" max="13315" width="11.42578125" style="1" customWidth="1"/>
    <col min="13316" max="13316" width="9.42578125" style="1" customWidth="1"/>
    <col min="13317" max="13317" width="12.42578125" style="1" customWidth="1"/>
    <col min="13318" max="13318" width="11.140625" style="1" customWidth="1"/>
    <col min="13319" max="13319" width="14.42578125" style="1" customWidth="1"/>
    <col min="13320" max="13320" width="10.28515625" style="1" customWidth="1"/>
    <col min="13321" max="13321" width="15.5703125" style="1" customWidth="1"/>
    <col min="13322" max="13322" width="9.42578125" style="1" bestFit="1" customWidth="1"/>
    <col min="13323" max="13568" width="9.140625" style="1"/>
    <col min="13569" max="13570" width="9.28515625" style="1" bestFit="1" customWidth="1"/>
    <col min="13571" max="13571" width="11.42578125" style="1" customWidth="1"/>
    <col min="13572" max="13572" width="9.42578125" style="1" customWidth="1"/>
    <col min="13573" max="13573" width="12.42578125" style="1" customWidth="1"/>
    <col min="13574" max="13574" width="11.140625" style="1" customWidth="1"/>
    <col min="13575" max="13575" width="14.42578125" style="1" customWidth="1"/>
    <col min="13576" max="13576" width="10.28515625" style="1" customWidth="1"/>
    <col min="13577" max="13577" width="15.5703125" style="1" customWidth="1"/>
    <col min="13578" max="13578" width="9.42578125" style="1" bestFit="1" customWidth="1"/>
    <col min="13579" max="13824" width="9.140625" style="1"/>
    <col min="13825" max="13826" width="9.28515625" style="1" bestFit="1" customWidth="1"/>
    <col min="13827" max="13827" width="11.42578125" style="1" customWidth="1"/>
    <col min="13828" max="13828" width="9.42578125" style="1" customWidth="1"/>
    <col min="13829" max="13829" width="12.42578125" style="1" customWidth="1"/>
    <col min="13830" max="13830" width="11.140625" style="1" customWidth="1"/>
    <col min="13831" max="13831" width="14.42578125" style="1" customWidth="1"/>
    <col min="13832" max="13832" width="10.28515625" style="1" customWidth="1"/>
    <col min="13833" max="13833" width="15.5703125" style="1" customWidth="1"/>
    <col min="13834" max="13834" width="9.42578125" style="1" bestFit="1" customWidth="1"/>
    <col min="13835" max="14080" width="9.140625" style="1"/>
    <col min="14081" max="14082" width="9.28515625" style="1" bestFit="1" customWidth="1"/>
    <col min="14083" max="14083" width="11.42578125" style="1" customWidth="1"/>
    <col min="14084" max="14084" width="9.42578125" style="1" customWidth="1"/>
    <col min="14085" max="14085" width="12.42578125" style="1" customWidth="1"/>
    <col min="14086" max="14086" width="11.140625" style="1" customWidth="1"/>
    <col min="14087" max="14087" width="14.42578125" style="1" customWidth="1"/>
    <col min="14088" max="14088" width="10.28515625" style="1" customWidth="1"/>
    <col min="14089" max="14089" width="15.5703125" style="1" customWidth="1"/>
    <col min="14090" max="14090" width="9.42578125" style="1" bestFit="1" customWidth="1"/>
    <col min="14091" max="14336" width="9.140625" style="1"/>
    <col min="14337" max="14338" width="9.28515625" style="1" bestFit="1" customWidth="1"/>
    <col min="14339" max="14339" width="11.42578125" style="1" customWidth="1"/>
    <col min="14340" max="14340" width="9.42578125" style="1" customWidth="1"/>
    <col min="14341" max="14341" width="12.42578125" style="1" customWidth="1"/>
    <col min="14342" max="14342" width="11.140625" style="1" customWidth="1"/>
    <col min="14343" max="14343" width="14.42578125" style="1" customWidth="1"/>
    <col min="14344" max="14344" width="10.28515625" style="1" customWidth="1"/>
    <col min="14345" max="14345" width="15.5703125" style="1" customWidth="1"/>
    <col min="14346" max="14346" width="9.42578125" style="1" bestFit="1" customWidth="1"/>
    <col min="14347" max="14592" width="9.140625" style="1"/>
    <col min="14593" max="14594" width="9.28515625" style="1" bestFit="1" customWidth="1"/>
    <col min="14595" max="14595" width="11.42578125" style="1" customWidth="1"/>
    <col min="14596" max="14596" width="9.42578125" style="1" customWidth="1"/>
    <col min="14597" max="14597" width="12.42578125" style="1" customWidth="1"/>
    <col min="14598" max="14598" width="11.140625" style="1" customWidth="1"/>
    <col min="14599" max="14599" width="14.42578125" style="1" customWidth="1"/>
    <col min="14600" max="14600" width="10.28515625" style="1" customWidth="1"/>
    <col min="14601" max="14601" width="15.5703125" style="1" customWidth="1"/>
    <col min="14602" max="14602" width="9.42578125" style="1" bestFit="1" customWidth="1"/>
    <col min="14603" max="14848" width="9.140625" style="1"/>
    <col min="14849" max="14850" width="9.28515625" style="1" bestFit="1" customWidth="1"/>
    <col min="14851" max="14851" width="11.42578125" style="1" customWidth="1"/>
    <col min="14852" max="14852" width="9.42578125" style="1" customWidth="1"/>
    <col min="14853" max="14853" width="12.42578125" style="1" customWidth="1"/>
    <col min="14854" max="14854" width="11.140625" style="1" customWidth="1"/>
    <col min="14855" max="14855" width="14.42578125" style="1" customWidth="1"/>
    <col min="14856" max="14856" width="10.28515625" style="1" customWidth="1"/>
    <col min="14857" max="14857" width="15.5703125" style="1" customWidth="1"/>
    <col min="14858" max="14858" width="9.42578125" style="1" bestFit="1" customWidth="1"/>
    <col min="14859" max="15104" width="9.140625" style="1"/>
    <col min="15105" max="15106" width="9.28515625" style="1" bestFit="1" customWidth="1"/>
    <col min="15107" max="15107" width="11.42578125" style="1" customWidth="1"/>
    <col min="15108" max="15108" width="9.42578125" style="1" customWidth="1"/>
    <col min="15109" max="15109" width="12.42578125" style="1" customWidth="1"/>
    <col min="15110" max="15110" width="11.140625" style="1" customWidth="1"/>
    <col min="15111" max="15111" width="14.42578125" style="1" customWidth="1"/>
    <col min="15112" max="15112" width="10.28515625" style="1" customWidth="1"/>
    <col min="15113" max="15113" width="15.5703125" style="1" customWidth="1"/>
    <col min="15114" max="15114" width="9.42578125" style="1" bestFit="1" customWidth="1"/>
    <col min="15115" max="15360" width="9.140625" style="1"/>
    <col min="15361" max="15362" width="9.28515625" style="1" bestFit="1" customWidth="1"/>
    <col min="15363" max="15363" width="11.42578125" style="1" customWidth="1"/>
    <col min="15364" max="15364" width="9.42578125" style="1" customWidth="1"/>
    <col min="15365" max="15365" width="12.42578125" style="1" customWidth="1"/>
    <col min="15366" max="15366" width="11.140625" style="1" customWidth="1"/>
    <col min="15367" max="15367" width="14.42578125" style="1" customWidth="1"/>
    <col min="15368" max="15368" width="10.28515625" style="1" customWidth="1"/>
    <col min="15369" max="15369" width="15.5703125" style="1" customWidth="1"/>
    <col min="15370" max="15370" width="9.42578125" style="1" bestFit="1" customWidth="1"/>
    <col min="15371" max="15616" width="9.140625" style="1"/>
    <col min="15617" max="15618" width="9.28515625" style="1" bestFit="1" customWidth="1"/>
    <col min="15619" max="15619" width="11.42578125" style="1" customWidth="1"/>
    <col min="15620" max="15620" width="9.42578125" style="1" customWidth="1"/>
    <col min="15621" max="15621" width="12.42578125" style="1" customWidth="1"/>
    <col min="15622" max="15622" width="11.140625" style="1" customWidth="1"/>
    <col min="15623" max="15623" width="14.42578125" style="1" customWidth="1"/>
    <col min="15624" max="15624" width="10.28515625" style="1" customWidth="1"/>
    <col min="15625" max="15625" width="15.5703125" style="1" customWidth="1"/>
    <col min="15626" max="15626" width="9.42578125" style="1" bestFit="1" customWidth="1"/>
    <col min="15627" max="15872" width="9.140625" style="1"/>
    <col min="15873" max="15874" width="9.28515625" style="1" bestFit="1" customWidth="1"/>
    <col min="15875" max="15875" width="11.42578125" style="1" customWidth="1"/>
    <col min="15876" max="15876" width="9.42578125" style="1" customWidth="1"/>
    <col min="15877" max="15877" width="12.42578125" style="1" customWidth="1"/>
    <col min="15878" max="15878" width="11.140625" style="1" customWidth="1"/>
    <col min="15879" max="15879" width="14.42578125" style="1" customWidth="1"/>
    <col min="15880" max="15880" width="10.28515625" style="1" customWidth="1"/>
    <col min="15881" max="15881" width="15.5703125" style="1" customWidth="1"/>
    <col min="15882" max="15882" width="9.42578125" style="1" bestFit="1" customWidth="1"/>
    <col min="15883" max="16128" width="9.140625" style="1"/>
    <col min="16129" max="16130" width="9.28515625" style="1" bestFit="1" customWidth="1"/>
    <col min="16131" max="16131" width="11.42578125" style="1" customWidth="1"/>
    <col min="16132" max="16132" width="9.42578125" style="1" customWidth="1"/>
    <col min="16133" max="16133" width="12.42578125" style="1" customWidth="1"/>
    <col min="16134" max="16134" width="11.140625" style="1" customWidth="1"/>
    <col min="16135" max="16135" width="14.42578125" style="1" customWidth="1"/>
    <col min="16136" max="16136" width="10.28515625" style="1" customWidth="1"/>
    <col min="16137" max="16137" width="15.5703125" style="1" customWidth="1"/>
    <col min="16138" max="16138" width="9.42578125" style="1" bestFit="1" customWidth="1"/>
    <col min="16139" max="16384" width="9.140625" style="1"/>
  </cols>
  <sheetData>
    <row r="1" spans="1:3" x14ac:dyDescent="0.2">
      <c r="C1" s="2" t="s">
        <v>0</v>
      </c>
    </row>
    <row r="2" spans="1:3" x14ac:dyDescent="0.2">
      <c r="C2" s="2" t="s">
        <v>1</v>
      </c>
    </row>
    <row r="3" spans="1:3" x14ac:dyDescent="0.2">
      <c r="A3" s="163">
        <v>2011</v>
      </c>
      <c r="B3" s="3" t="s">
        <v>2</v>
      </c>
      <c r="C3" s="4">
        <v>0</v>
      </c>
    </row>
    <row r="4" spans="1:3" x14ac:dyDescent="0.2">
      <c r="A4" s="163"/>
      <c r="B4" s="3" t="s">
        <v>3</v>
      </c>
      <c r="C4" s="4">
        <v>0.92783505154638846</v>
      </c>
    </row>
    <row r="5" spans="1:3" x14ac:dyDescent="0.2">
      <c r="A5" s="163"/>
      <c r="B5" s="3" t="s">
        <v>4</v>
      </c>
      <c r="C5" s="4">
        <v>2.3983315954118734</v>
      </c>
    </row>
    <row r="6" spans="1:3" x14ac:dyDescent="0.2">
      <c r="A6" s="163"/>
      <c r="B6" s="3" t="s">
        <v>5</v>
      </c>
      <c r="C6" s="4">
        <v>1.8750000000000044</v>
      </c>
    </row>
    <row r="7" spans="1:3" x14ac:dyDescent="0.2">
      <c r="A7" s="164">
        <v>2012</v>
      </c>
      <c r="B7" s="3" t="s">
        <v>2</v>
      </c>
      <c r="C7" s="4">
        <v>1.7598343685300222</v>
      </c>
    </row>
    <row r="8" spans="1:3" x14ac:dyDescent="0.2">
      <c r="A8" s="165"/>
      <c r="B8" s="3" t="s">
        <v>3</v>
      </c>
      <c r="C8" s="4">
        <v>0.91930541368743235</v>
      </c>
    </row>
    <row r="9" spans="1:3" x14ac:dyDescent="0.2">
      <c r="A9" s="165"/>
      <c r="B9" s="3" t="s">
        <v>4</v>
      </c>
      <c r="C9" s="5">
        <v>0</v>
      </c>
    </row>
    <row r="10" spans="1:3" x14ac:dyDescent="0.2">
      <c r="A10" s="166"/>
      <c r="B10" s="3" t="s">
        <v>5</v>
      </c>
      <c r="C10" s="4">
        <v>2.0449897750511203</v>
      </c>
    </row>
    <row r="11" spans="1:3" ht="15" customHeight="1" x14ac:dyDescent="0.2">
      <c r="A11" s="167">
        <v>2013</v>
      </c>
      <c r="B11" s="3" t="s">
        <v>2</v>
      </c>
      <c r="C11" s="4">
        <v>1.4242115971515812</v>
      </c>
    </row>
    <row r="12" spans="1:3" x14ac:dyDescent="0.2">
      <c r="A12" s="168"/>
      <c r="B12" s="3" t="s">
        <v>3</v>
      </c>
      <c r="C12" s="4">
        <v>2.7327935222672073</v>
      </c>
    </row>
    <row r="13" spans="1:3" x14ac:dyDescent="0.2">
      <c r="A13" s="168"/>
      <c r="B13" s="3" t="s">
        <v>4</v>
      </c>
      <c r="C13" s="4">
        <v>2.8513238289205711</v>
      </c>
    </row>
    <row r="14" spans="1:3" x14ac:dyDescent="0.2">
      <c r="A14" s="169"/>
      <c r="B14" s="3" t="s">
        <v>5</v>
      </c>
      <c r="C14" s="4">
        <v>1.7034068136272618</v>
      </c>
    </row>
    <row r="15" spans="1:3" x14ac:dyDescent="0.2">
      <c r="A15" s="163">
        <v>2014</v>
      </c>
      <c r="B15" s="3" t="s">
        <v>2</v>
      </c>
      <c r="C15" s="4">
        <v>2.3069207622868682</v>
      </c>
    </row>
    <row r="16" spans="1:3" x14ac:dyDescent="0.2">
      <c r="A16" s="163"/>
      <c r="B16" s="3" t="s">
        <v>3</v>
      </c>
      <c r="C16" s="4">
        <v>0.68965517241379448</v>
      </c>
    </row>
    <row r="17" spans="1:3" x14ac:dyDescent="0.2">
      <c r="A17" s="163"/>
      <c r="B17" s="3" t="s">
        <v>4</v>
      </c>
      <c r="C17" s="4">
        <v>1.3861386138613874</v>
      </c>
    </row>
    <row r="18" spans="1:3" x14ac:dyDescent="0.2">
      <c r="A18" s="163"/>
      <c r="B18" s="3" t="s">
        <v>5</v>
      </c>
      <c r="C18" s="4">
        <v>0.59113300492610321</v>
      </c>
    </row>
    <row r="19" spans="1:3" ht="15" customHeight="1" x14ac:dyDescent="0.2">
      <c r="A19" s="167">
        <v>2015</v>
      </c>
      <c r="B19" s="3" t="s">
        <v>2</v>
      </c>
      <c r="C19" s="4">
        <v>-0.39215686274510775</v>
      </c>
    </row>
    <row r="20" spans="1:3" x14ac:dyDescent="0.2">
      <c r="A20" s="168"/>
      <c r="B20" s="3" t="s">
        <v>3</v>
      </c>
      <c r="C20" s="4">
        <v>-3.6203522504892449</v>
      </c>
    </row>
    <row r="21" spans="1:3" x14ac:dyDescent="0.2">
      <c r="A21" s="168"/>
      <c r="B21" s="3" t="s">
        <v>4</v>
      </c>
      <c r="C21" s="4">
        <v>-2.83203125</v>
      </c>
    </row>
    <row r="22" spans="1:3" x14ac:dyDescent="0.2">
      <c r="A22" s="169"/>
      <c r="B22" s="3" t="s">
        <v>5</v>
      </c>
      <c r="C22" s="4">
        <v>-2.4485798237022571</v>
      </c>
    </row>
    <row r="23" spans="1:3" x14ac:dyDescent="0.2">
      <c r="A23" s="163">
        <v>2016</v>
      </c>
      <c r="B23" s="3" t="s">
        <v>2</v>
      </c>
      <c r="C23" s="4">
        <v>-2.7559055118110187</v>
      </c>
    </row>
    <row r="24" spans="1:3" x14ac:dyDescent="0.2">
      <c r="A24" s="163"/>
      <c r="B24" s="3" t="s">
        <v>3</v>
      </c>
      <c r="C24" s="4">
        <v>-0.81218274111675148</v>
      </c>
    </row>
    <row r="25" spans="1:3" x14ac:dyDescent="0.2">
      <c r="A25" s="163"/>
      <c r="B25" s="3" t="s">
        <v>4</v>
      </c>
      <c r="C25" s="4">
        <v>0.50251256281406143</v>
      </c>
    </row>
    <row r="26" spans="1:3" x14ac:dyDescent="0.2">
      <c r="A26" s="163"/>
      <c r="B26" s="3" t="s">
        <v>5</v>
      </c>
      <c r="C26" s="4">
        <v>0.39317269076306616</v>
      </c>
    </row>
    <row r="27" spans="1:3" x14ac:dyDescent="0.2">
      <c r="A27" s="163">
        <v>2017</v>
      </c>
      <c r="B27" s="3" t="s">
        <v>2</v>
      </c>
      <c r="C27" s="4">
        <v>1.4493927125506012</v>
      </c>
    </row>
    <row r="28" spans="1:3" x14ac:dyDescent="0.2">
      <c r="A28" s="163"/>
      <c r="B28" s="3" t="s">
        <v>3</v>
      </c>
      <c r="C28" s="4">
        <v>2.7529170931422708</v>
      </c>
    </row>
    <row r="29" spans="1:3" x14ac:dyDescent="0.2">
      <c r="A29" s="163"/>
      <c r="B29" s="3" t="s">
        <v>4</v>
      </c>
      <c r="C29" s="4">
        <v>1.4026000000000094</v>
      </c>
    </row>
    <row r="30" spans="1:3" x14ac:dyDescent="0.2">
      <c r="A30" s="163"/>
      <c r="B30" s="3" t="s">
        <v>5</v>
      </c>
      <c r="C30" s="4">
        <v>2.4135027342296667</v>
      </c>
    </row>
    <row r="31" spans="1:3" ht="15" customHeight="1" x14ac:dyDescent="0.2">
      <c r="A31" s="167">
        <v>2018</v>
      </c>
      <c r="B31" s="3" t="s">
        <v>2</v>
      </c>
      <c r="C31" s="4">
        <v>3.2282105515204718</v>
      </c>
    </row>
    <row r="32" spans="1:3" x14ac:dyDescent="0.2">
      <c r="A32" s="168"/>
      <c r="B32" s="3" t="s">
        <v>3</v>
      </c>
      <c r="C32" s="4">
        <v>3.827587718249692</v>
      </c>
    </row>
    <row r="33" spans="1:3" x14ac:dyDescent="0.2">
      <c r="A33" s="168"/>
      <c r="B33" s="3" t="s">
        <v>4</v>
      </c>
      <c r="C33" s="4">
        <v>3.4248628733385411</v>
      </c>
    </row>
    <row r="34" spans="1:3" x14ac:dyDescent="0.2">
      <c r="A34" s="169"/>
      <c r="B34" s="3" t="s">
        <v>5</v>
      </c>
      <c r="C34" s="4">
        <v>1.7234526863460609</v>
      </c>
    </row>
    <row r="35" spans="1:3" x14ac:dyDescent="0.2">
      <c r="A35" s="164">
        <v>2019</v>
      </c>
      <c r="B35" s="3" t="s">
        <v>2</v>
      </c>
      <c r="C35" s="4">
        <v>4.4836214586774448</v>
      </c>
    </row>
    <row r="36" spans="1:3" x14ac:dyDescent="0.2">
      <c r="A36" s="165"/>
      <c r="B36" s="3" t="s">
        <v>3</v>
      </c>
      <c r="C36" s="4">
        <v>3.8</v>
      </c>
    </row>
    <row r="37" spans="1:3" x14ac:dyDescent="0.2">
      <c r="A37" s="165"/>
      <c r="B37" s="3" t="s">
        <v>4</v>
      </c>
      <c r="C37" s="4">
        <v>5.9615373623714607</v>
      </c>
    </row>
    <row r="38" spans="1:3" x14ac:dyDescent="0.2">
      <c r="A38" s="166"/>
      <c r="B38" s="3" t="s">
        <v>5</v>
      </c>
      <c r="C38" s="4">
        <v>8.3989793587008865</v>
      </c>
    </row>
    <row r="39" spans="1:3" x14ac:dyDescent="0.2">
      <c r="A39" s="164">
        <v>2020</v>
      </c>
      <c r="B39" s="3" t="s">
        <v>2</v>
      </c>
      <c r="C39" s="4">
        <v>2.96668230230972</v>
      </c>
    </row>
    <row r="40" spans="1:3" x14ac:dyDescent="0.2">
      <c r="A40" s="165"/>
      <c r="B40" s="3" t="s">
        <v>3</v>
      </c>
      <c r="C40" s="4">
        <v>2.0788294260788209</v>
      </c>
    </row>
    <row r="41" spans="1:3" x14ac:dyDescent="0.2">
      <c r="A41" s="165"/>
      <c r="B41" s="3" t="s">
        <v>4</v>
      </c>
      <c r="C41" s="4">
        <v>-0.49100268281092596</v>
      </c>
    </row>
    <row r="42" spans="1:3" x14ac:dyDescent="0.2">
      <c r="A42" s="166"/>
      <c r="B42" s="3" t="s">
        <v>5</v>
      </c>
      <c r="C42" s="4">
        <v>-0.60514185164224354</v>
      </c>
    </row>
    <row r="43" spans="1:3" x14ac:dyDescent="0.2">
      <c r="A43" s="164">
        <v>2021</v>
      </c>
      <c r="B43" s="1" t="s">
        <v>2</v>
      </c>
      <c r="C43" s="4">
        <v>-0.99370548700972172</v>
      </c>
    </row>
    <row r="44" spans="1:3" x14ac:dyDescent="0.2">
      <c r="A44" s="165"/>
      <c r="B44" s="3" t="s">
        <v>3</v>
      </c>
      <c r="C44" s="4">
        <v>0.18553904233240548</v>
      </c>
    </row>
    <row r="45" spans="1:3" x14ac:dyDescent="0.2">
      <c r="A45" s="165"/>
      <c r="B45" s="3" t="s">
        <v>4</v>
      </c>
      <c r="C45" s="4">
        <v>6.5011021334314911</v>
      </c>
    </row>
    <row r="46" spans="1:3" x14ac:dyDescent="0.2">
      <c r="A46" s="166"/>
      <c r="B46" s="3" t="s">
        <v>5</v>
      </c>
      <c r="C46" s="4">
        <v>7.6147678084302894</v>
      </c>
    </row>
    <row r="47" spans="1:3" x14ac:dyDescent="0.2">
      <c r="A47" s="164">
        <v>2022</v>
      </c>
      <c r="B47" s="1" t="s">
        <v>2</v>
      </c>
      <c r="C47" s="4">
        <v>11.192627685259971</v>
      </c>
    </row>
    <row r="48" spans="1:3" x14ac:dyDescent="0.2">
      <c r="A48" s="165"/>
      <c r="B48" s="3" t="s">
        <v>3</v>
      </c>
      <c r="C48" s="4">
        <v>12.13128053567425</v>
      </c>
    </row>
    <row r="49" spans="1:3" x14ac:dyDescent="0.2">
      <c r="A49" s="165"/>
      <c r="B49" s="3" t="s">
        <v>4</v>
      </c>
      <c r="C49" s="4">
        <v>9.222075931510588</v>
      </c>
    </row>
    <row r="50" spans="1:3" x14ac:dyDescent="0.2">
      <c r="A50" s="166"/>
      <c r="B50" s="3" t="s">
        <v>5</v>
      </c>
      <c r="C50" s="4">
        <v>5.9161330900550535</v>
      </c>
    </row>
    <row r="51" spans="1:3" x14ac:dyDescent="0.2">
      <c r="A51" s="164">
        <v>2023</v>
      </c>
      <c r="B51" s="3" t="s">
        <v>2</v>
      </c>
      <c r="C51" s="4">
        <v>6.5651998638557751</v>
      </c>
    </row>
    <row r="52" spans="1:3" x14ac:dyDescent="0.2">
      <c r="A52" s="165"/>
      <c r="B52" s="3" t="s">
        <v>3</v>
      </c>
      <c r="C52" s="4">
        <v>4.1322135900471624</v>
      </c>
    </row>
    <row r="53" spans="1:3" x14ac:dyDescent="0.2">
      <c r="A53" s="165"/>
      <c r="B53" s="3" t="s">
        <v>4</v>
      </c>
      <c r="C53" s="4">
        <v>1.2303107209797881</v>
      </c>
    </row>
    <row r="54" spans="1:3" x14ac:dyDescent="0.2">
      <c r="A54" s="166"/>
      <c r="B54" s="3" t="s">
        <v>5</v>
      </c>
      <c r="C54" s="4">
        <v>3.5624000412732615</v>
      </c>
    </row>
    <row r="55" spans="1:3" x14ac:dyDescent="0.2">
      <c r="A55" s="164">
        <v>2024</v>
      </c>
      <c r="B55" s="3" t="s">
        <v>2</v>
      </c>
      <c r="C55" s="4">
        <v>1.4795364359107444</v>
      </c>
    </row>
    <row r="56" spans="1:3" x14ac:dyDescent="0.2">
      <c r="A56" s="165"/>
      <c r="B56" s="3" t="s">
        <v>3</v>
      </c>
      <c r="C56" s="4">
        <v>1.7423045341319332</v>
      </c>
    </row>
    <row r="57" spans="1:3" x14ac:dyDescent="0.2">
      <c r="A57" s="165"/>
      <c r="B57" s="3" t="s">
        <v>4</v>
      </c>
      <c r="C57" s="4">
        <v>4.0999999999999996</v>
      </c>
    </row>
    <row r="58" spans="1:3" x14ac:dyDescent="0.2">
      <c r="A58" s="166"/>
      <c r="B58" s="3"/>
      <c r="C58" s="4"/>
    </row>
  </sheetData>
  <mergeCells count="14">
    <mergeCell ref="A51:A54"/>
    <mergeCell ref="A55:A58"/>
    <mergeCell ref="A27:A30"/>
    <mergeCell ref="A31:A34"/>
    <mergeCell ref="A35:A38"/>
    <mergeCell ref="A39:A42"/>
    <mergeCell ref="A43:A46"/>
    <mergeCell ref="A47:A50"/>
    <mergeCell ref="A23:A26"/>
    <mergeCell ref="A3:A6"/>
    <mergeCell ref="A7:A10"/>
    <mergeCell ref="A11:A14"/>
    <mergeCell ref="A15:A18"/>
    <mergeCell ref="A19:A22"/>
  </mergeCells>
  <printOptions horizontalCentered="1" gridLines="1"/>
  <pageMargins left="0.48" right="0.4" top="0.4" bottom="0.43" header="0.22" footer="0.24"/>
  <pageSetup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F8766-1D32-46A0-AF4E-48117B60AA26}">
  <dimension ref="A1:O297"/>
  <sheetViews>
    <sheetView showGridLines="0" showWhiteSpace="0" zoomScale="70" zoomScaleNormal="70" workbookViewId="0">
      <selection activeCell="G104" sqref="G104:G107"/>
    </sheetView>
  </sheetViews>
  <sheetFormatPr defaultColWidth="9.140625" defaultRowHeight="15.75" x14ac:dyDescent="0.25"/>
  <cols>
    <col min="1" max="1" width="9.140625" style="7"/>
    <col min="2" max="2" width="2.85546875" style="7" customWidth="1"/>
    <col min="3" max="3" width="7.85546875" style="7" customWidth="1"/>
    <col min="4" max="4" width="9.140625" style="7" customWidth="1"/>
    <col min="5" max="5" width="11.42578125" style="7" customWidth="1"/>
    <col min="6" max="6" width="9.140625" style="7" customWidth="1"/>
    <col min="7" max="7" width="9.42578125" style="7" bestFit="1" customWidth="1"/>
    <col min="8" max="8" width="2.5703125" style="7" customWidth="1"/>
    <col min="9" max="9" width="5.140625" style="7" customWidth="1"/>
    <col min="10" max="10" width="10" style="7" customWidth="1"/>
    <col min="11" max="11" width="4.42578125" style="7" customWidth="1"/>
    <col min="12" max="12" width="9.42578125" style="7" customWidth="1"/>
    <col min="13" max="13" width="8" style="7" customWidth="1"/>
    <col min="14" max="14" width="3.140625" style="7" customWidth="1"/>
    <col min="15" max="15" width="22.5703125" style="7" bestFit="1" customWidth="1"/>
    <col min="16" max="258" width="9.140625" style="7"/>
    <col min="259" max="259" width="7.85546875" style="7" customWidth="1"/>
    <col min="260" max="262" width="9.140625" style="7" customWidth="1"/>
    <col min="263" max="263" width="9.42578125" style="7" bestFit="1" customWidth="1"/>
    <col min="264" max="264" width="2.5703125" style="7" customWidth="1"/>
    <col min="265" max="265" width="5.140625" style="7" customWidth="1"/>
    <col min="266" max="266" width="10" style="7" customWidth="1"/>
    <col min="267" max="267" width="4.42578125" style="7" customWidth="1"/>
    <col min="268" max="268" width="9.42578125" style="7" customWidth="1"/>
    <col min="269" max="269" width="8" style="7" customWidth="1"/>
    <col min="270" max="270" width="3.140625" style="7" customWidth="1"/>
    <col min="271" max="514" width="9.140625" style="7"/>
    <col min="515" max="515" width="7.85546875" style="7" customWidth="1"/>
    <col min="516" max="518" width="9.140625" style="7" customWidth="1"/>
    <col min="519" max="519" width="9.42578125" style="7" bestFit="1" customWidth="1"/>
    <col min="520" max="520" width="2.5703125" style="7" customWidth="1"/>
    <col min="521" max="521" width="5.140625" style="7" customWidth="1"/>
    <col min="522" max="522" width="10" style="7" customWidth="1"/>
    <col min="523" max="523" width="4.42578125" style="7" customWidth="1"/>
    <col min="524" max="524" width="9.42578125" style="7" customWidth="1"/>
    <col min="525" max="525" width="8" style="7" customWidth="1"/>
    <col min="526" max="526" width="3.140625" style="7" customWidth="1"/>
    <col min="527" max="770" width="9.140625" style="7"/>
    <col min="771" max="771" width="7.85546875" style="7" customWidth="1"/>
    <col min="772" max="774" width="9.140625" style="7" customWidth="1"/>
    <col min="775" max="775" width="9.42578125" style="7" bestFit="1" customWidth="1"/>
    <col min="776" max="776" width="2.5703125" style="7" customWidth="1"/>
    <col min="777" max="777" width="5.140625" style="7" customWidth="1"/>
    <col min="778" max="778" width="10" style="7" customWidth="1"/>
    <col min="779" max="779" width="4.42578125" style="7" customWidth="1"/>
    <col min="780" max="780" width="9.42578125" style="7" customWidth="1"/>
    <col min="781" max="781" width="8" style="7" customWidth="1"/>
    <col min="782" max="782" width="3.140625" style="7" customWidth="1"/>
    <col min="783" max="1026" width="9.140625" style="7"/>
    <col min="1027" max="1027" width="7.85546875" style="7" customWidth="1"/>
    <col min="1028" max="1030" width="9.140625" style="7" customWidth="1"/>
    <col min="1031" max="1031" width="9.42578125" style="7" bestFit="1" customWidth="1"/>
    <col min="1032" max="1032" width="2.5703125" style="7" customWidth="1"/>
    <col min="1033" max="1033" width="5.140625" style="7" customWidth="1"/>
    <col min="1034" max="1034" width="10" style="7" customWidth="1"/>
    <col min="1035" max="1035" width="4.42578125" style="7" customWidth="1"/>
    <col min="1036" max="1036" width="9.42578125" style="7" customWidth="1"/>
    <col min="1037" max="1037" width="8" style="7" customWidth="1"/>
    <col min="1038" max="1038" width="3.140625" style="7" customWidth="1"/>
    <col min="1039" max="1282" width="9.140625" style="7"/>
    <col min="1283" max="1283" width="7.85546875" style="7" customWidth="1"/>
    <col min="1284" max="1286" width="9.140625" style="7" customWidth="1"/>
    <col min="1287" max="1287" width="9.42578125" style="7" bestFit="1" customWidth="1"/>
    <col min="1288" max="1288" width="2.5703125" style="7" customWidth="1"/>
    <col min="1289" max="1289" width="5.140625" style="7" customWidth="1"/>
    <col min="1290" max="1290" width="10" style="7" customWidth="1"/>
    <col min="1291" max="1291" width="4.42578125" style="7" customWidth="1"/>
    <col min="1292" max="1292" width="9.42578125" style="7" customWidth="1"/>
    <col min="1293" max="1293" width="8" style="7" customWidth="1"/>
    <col min="1294" max="1294" width="3.140625" style="7" customWidth="1"/>
    <col min="1295" max="1538" width="9.140625" style="7"/>
    <col min="1539" max="1539" width="7.85546875" style="7" customWidth="1"/>
    <col min="1540" max="1542" width="9.140625" style="7" customWidth="1"/>
    <col min="1543" max="1543" width="9.42578125" style="7" bestFit="1" customWidth="1"/>
    <col min="1544" max="1544" width="2.5703125" style="7" customWidth="1"/>
    <col min="1545" max="1545" width="5.140625" style="7" customWidth="1"/>
    <col min="1546" max="1546" width="10" style="7" customWidth="1"/>
    <col min="1547" max="1547" width="4.42578125" style="7" customWidth="1"/>
    <col min="1548" max="1548" width="9.42578125" style="7" customWidth="1"/>
    <col min="1549" max="1549" width="8" style="7" customWidth="1"/>
    <col min="1550" max="1550" width="3.140625" style="7" customWidth="1"/>
    <col min="1551" max="1794" width="9.140625" style="7"/>
    <col min="1795" max="1795" width="7.85546875" style="7" customWidth="1"/>
    <col min="1796" max="1798" width="9.140625" style="7" customWidth="1"/>
    <col min="1799" max="1799" width="9.42578125" style="7" bestFit="1" customWidth="1"/>
    <col min="1800" max="1800" width="2.5703125" style="7" customWidth="1"/>
    <col min="1801" max="1801" width="5.140625" style="7" customWidth="1"/>
    <col min="1802" max="1802" width="10" style="7" customWidth="1"/>
    <col min="1803" max="1803" width="4.42578125" style="7" customWidth="1"/>
    <col min="1804" max="1804" width="9.42578125" style="7" customWidth="1"/>
    <col min="1805" max="1805" width="8" style="7" customWidth="1"/>
    <col min="1806" max="1806" width="3.140625" style="7" customWidth="1"/>
    <col min="1807" max="2050" width="9.140625" style="7"/>
    <col min="2051" max="2051" width="7.85546875" style="7" customWidth="1"/>
    <col min="2052" max="2054" width="9.140625" style="7" customWidth="1"/>
    <col min="2055" max="2055" width="9.42578125" style="7" bestFit="1" customWidth="1"/>
    <col min="2056" max="2056" width="2.5703125" style="7" customWidth="1"/>
    <col min="2057" max="2057" width="5.140625" style="7" customWidth="1"/>
    <col min="2058" max="2058" width="10" style="7" customWidth="1"/>
    <col min="2059" max="2059" width="4.42578125" style="7" customWidth="1"/>
    <col min="2060" max="2060" width="9.42578125" style="7" customWidth="1"/>
    <col min="2061" max="2061" width="8" style="7" customWidth="1"/>
    <col min="2062" max="2062" width="3.140625" style="7" customWidth="1"/>
    <col min="2063" max="2306" width="9.140625" style="7"/>
    <col min="2307" max="2307" width="7.85546875" style="7" customWidth="1"/>
    <col min="2308" max="2310" width="9.140625" style="7" customWidth="1"/>
    <col min="2311" max="2311" width="9.42578125" style="7" bestFit="1" customWidth="1"/>
    <col min="2312" max="2312" width="2.5703125" style="7" customWidth="1"/>
    <col min="2313" max="2313" width="5.140625" style="7" customWidth="1"/>
    <col min="2314" max="2314" width="10" style="7" customWidth="1"/>
    <col min="2315" max="2315" width="4.42578125" style="7" customWidth="1"/>
    <col min="2316" max="2316" width="9.42578125" style="7" customWidth="1"/>
    <col min="2317" max="2317" width="8" style="7" customWidth="1"/>
    <col min="2318" max="2318" width="3.140625" style="7" customWidth="1"/>
    <col min="2319" max="2562" width="9.140625" style="7"/>
    <col min="2563" max="2563" width="7.85546875" style="7" customWidth="1"/>
    <col min="2564" max="2566" width="9.140625" style="7" customWidth="1"/>
    <col min="2567" max="2567" width="9.42578125" style="7" bestFit="1" customWidth="1"/>
    <col min="2568" max="2568" width="2.5703125" style="7" customWidth="1"/>
    <col min="2569" max="2569" width="5.140625" style="7" customWidth="1"/>
    <col min="2570" max="2570" width="10" style="7" customWidth="1"/>
    <col min="2571" max="2571" width="4.42578125" style="7" customWidth="1"/>
    <col min="2572" max="2572" width="9.42578125" style="7" customWidth="1"/>
    <col min="2573" max="2573" width="8" style="7" customWidth="1"/>
    <col min="2574" max="2574" width="3.140625" style="7" customWidth="1"/>
    <col min="2575" max="2818" width="9.140625" style="7"/>
    <col min="2819" max="2819" width="7.85546875" style="7" customWidth="1"/>
    <col min="2820" max="2822" width="9.140625" style="7" customWidth="1"/>
    <col min="2823" max="2823" width="9.42578125" style="7" bestFit="1" customWidth="1"/>
    <col min="2824" max="2824" width="2.5703125" style="7" customWidth="1"/>
    <col min="2825" max="2825" width="5.140625" style="7" customWidth="1"/>
    <col min="2826" max="2826" width="10" style="7" customWidth="1"/>
    <col min="2827" max="2827" width="4.42578125" style="7" customWidth="1"/>
    <col min="2828" max="2828" width="9.42578125" style="7" customWidth="1"/>
    <col min="2829" max="2829" width="8" style="7" customWidth="1"/>
    <col min="2830" max="2830" width="3.140625" style="7" customWidth="1"/>
    <col min="2831" max="3074" width="9.140625" style="7"/>
    <col min="3075" max="3075" width="7.85546875" style="7" customWidth="1"/>
    <col min="3076" max="3078" width="9.140625" style="7" customWidth="1"/>
    <col min="3079" max="3079" width="9.42578125" style="7" bestFit="1" customWidth="1"/>
    <col min="3080" max="3080" width="2.5703125" style="7" customWidth="1"/>
    <col min="3081" max="3081" width="5.140625" style="7" customWidth="1"/>
    <col min="3082" max="3082" width="10" style="7" customWidth="1"/>
    <col min="3083" max="3083" width="4.42578125" style="7" customWidth="1"/>
    <col min="3084" max="3084" width="9.42578125" style="7" customWidth="1"/>
    <col min="3085" max="3085" width="8" style="7" customWidth="1"/>
    <col min="3086" max="3086" width="3.140625" style="7" customWidth="1"/>
    <col min="3087" max="3330" width="9.140625" style="7"/>
    <col min="3331" max="3331" width="7.85546875" style="7" customWidth="1"/>
    <col min="3332" max="3334" width="9.140625" style="7" customWidth="1"/>
    <col min="3335" max="3335" width="9.42578125" style="7" bestFit="1" customWidth="1"/>
    <col min="3336" max="3336" width="2.5703125" style="7" customWidth="1"/>
    <col min="3337" max="3337" width="5.140625" style="7" customWidth="1"/>
    <col min="3338" max="3338" width="10" style="7" customWidth="1"/>
    <col min="3339" max="3339" width="4.42578125" style="7" customWidth="1"/>
    <col min="3340" max="3340" width="9.42578125" style="7" customWidth="1"/>
    <col min="3341" max="3341" width="8" style="7" customWidth="1"/>
    <col min="3342" max="3342" width="3.140625" style="7" customWidth="1"/>
    <col min="3343" max="3586" width="9.140625" style="7"/>
    <col min="3587" max="3587" width="7.85546875" style="7" customWidth="1"/>
    <col min="3588" max="3590" width="9.140625" style="7" customWidth="1"/>
    <col min="3591" max="3591" width="9.42578125" style="7" bestFit="1" customWidth="1"/>
    <col min="3592" max="3592" width="2.5703125" style="7" customWidth="1"/>
    <col min="3593" max="3593" width="5.140625" style="7" customWidth="1"/>
    <col min="3594" max="3594" width="10" style="7" customWidth="1"/>
    <col min="3595" max="3595" width="4.42578125" style="7" customWidth="1"/>
    <col min="3596" max="3596" width="9.42578125" style="7" customWidth="1"/>
    <col min="3597" max="3597" width="8" style="7" customWidth="1"/>
    <col min="3598" max="3598" width="3.140625" style="7" customWidth="1"/>
    <col min="3599" max="3842" width="9.140625" style="7"/>
    <col min="3843" max="3843" width="7.85546875" style="7" customWidth="1"/>
    <col min="3844" max="3846" width="9.140625" style="7" customWidth="1"/>
    <col min="3847" max="3847" width="9.42578125" style="7" bestFit="1" customWidth="1"/>
    <col min="3848" max="3848" width="2.5703125" style="7" customWidth="1"/>
    <col min="3849" max="3849" width="5.140625" style="7" customWidth="1"/>
    <col min="3850" max="3850" width="10" style="7" customWidth="1"/>
    <col min="3851" max="3851" width="4.42578125" style="7" customWidth="1"/>
    <col min="3852" max="3852" width="9.42578125" style="7" customWidth="1"/>
    <col min="3853" max="3853" width="8" style="7" customWidth="1"/>
    <col min="3854" max="3854" width="3.140625" style="7" customWidth="1"/>
    <col min="3855" max="4098" width="9.140625" style="7"/>
    <col min="4099" max="4099" width="7.85546875" style="7" customWidth="1"/>
    <col min="4100" max="4102" width="9.140625" style="7" customWidth="1"/>
    <col min="4103" max="4103" width="9.42578125" style="7" bestFit="1" customWidth="1"/>
    <col min="4104" max="4104" width="2.5703125" style="7" customWidth="1"/>
    <col min="4105" max="4105" width="5.140625" style="7" customWidth="1"/>
    <col min="4106" max="4106" width="10" style="7" customWidth="1"/>
    <col min="4107" max="4107" width="4.42578125" style="7" customWidth="1"/>
    <col min="4108" max="4108" width="9.42578125" style="7" customWidth="1"/>
    <col min="4109" max="4109" width="8" style="7" customWidth="1"/>
    <col min="4110" max="4110" width="3.140625" style="7" customWidth="1"/>
    <col min="4111" max="4354" width="9.140625" style="7"/>
    <col min="4355" max="4355" width="7.85546875" style="7" customWidth="1"/>
    <col min="4356" max="4358" width="9.140625" style="7" customWidth="1"/>
    <col min="4359" max="4359" width="9.42578125" style="7" bestFit="1" customWidth="1"/>
    <col min="4360" max="4360" width="2.5703125" style="7" customWidth="1"/>
    <col min="4361" max="4361" width="5.140625" style="7" customWidth="1"/>
    <col min="4362" max="4362" width="10" style="7" customWidth="1"/>
    <col min="4363" max="4363" width="4.42578125" style="7" customWidth="1"/>
    <col min="4364" max="4364" width="9.42578125" style="7" customWidth="1"/>
    <col min="4365" max="4365" width="8" style="7" customWidth="1"/>
    <col min="4366" max="4366" width="3.140625" style="7" customWidth="1"/>
    <col min="4367" max="4610" width="9.140625" style="7"/>
    <col min="4611" max="4611" width="7.85546875" style="7" customWidth="1"/>
    <col min="4612" max="4614" width="9.140625" style="7" customWidth="1"/>
    <col min="4615" max="4615" width="9.42578125" style="7" bestFit="1" customWidth="1"/>
    <col min="4616" max="4616" width="2.5703125" style="7" customWidth="1"/>
    <col min="4617" max="4617" width="5.140625" style="7" customWidth="1"/>
    <col min="4618" max="4618" width="10" style="7" customWidth="1"/>
    <col min="4619" max="4619" width="4.42578125" style="7" customWidth="1"/>
    <col min="4620" max="4620" width="9.42578125" style="7" customWidth="1"/>
    <col min="4621" max="4621" width="8" style="7" customWidth="1"/>
    <col min="4622" max="4622" width="3.140625" style="7" customWidth="1"/>
    <col min="4623" max="4866" width="9.140625" style="7"/>
    <col min="4867" max="4867" width="7.85546875" style="7" customWidth="1"/>
    <col min="4868" max="4870" width="9.140625" style="7" customWidth="1"/>
    <col min="4871" max="4871" width="9.42578125" style="7" bestFit="1" customWidth="1"/>
    <col min="4872" max="4872" width="2.5703125" style="7" customWidth="1"/>
    <col min="4873" max="4873" width="5.140625" style="7" customWidth="1"/>
    <col min="4874" max="4874" width="10" style="7" customWidth="1"/>
    <col min="4875" max="4875" width="4.42578125" style="7" customWidth="1"/>
    <col min="4876" max="4876" width="9.42578125" style="7" customWidth="1"/>
    <col min="4877" max="4877" width="8" style="7" customWidth="1"/>
    <col min="4878" max="4878" width="3.140625" style="7" customWidth="1"/>
    <col min="4879" max="5122" width="9.140625" style="7"/>
    <col min="5123" max="5123" width="7.85546875" style="7" customWidth="1"/>
    <col min="5124" max="5126" width="9.140625" style="7" customWidth="1"/>
    <col min="5127" max="5127" width="9.42578125" style="7" bestFit="1" customWidth="1"/>
    <col min="5128" max="5128" width="2.5703125" style="7" customWidth="1"/>
    <col min="5129" max="5129" width="5.140625" style="7" customWidth="1"/>
    <col min="5130" max="5130" width="10" style="7" customWidth="1"/>
    <col min="5131" max="5131" width="4.42578125" style="7" customWidth="1"/>
    <col min="5132" max="5132" width="9.42578125" style="7" customWidth="1"/>
    <col min="5133" max="5133" width="8" style="7" customWidth="1"/>
    <col min="5134" max="5134" width="3.140625" style="7" customWidth="1"/>
    <col min="5135" max="5378" width="9.140625" style="7"/>
    <col min="5379" max="5379" width="7.85546875" style="7" customWidth="1"/>
    <col min="5380" max="5382" width="9.140625" style="7" customWidth="1"/>
    <col min="5383" max="5383" width="9.42578125" style="7" bestFit="1" customWidth="1"/>
    <col min="5384" max="5384" width="2.5703125" style="7" customWidth="1"/>
    <col min="5385" max="5385" width="5.140625" style="7" customWidth="1"/>
    <col min="5386" max="5386" width="10" style="7" customWidth="1"/>
    <col min="5387" max="5387" width="4.42578125" style="7" customWidth="1"/>
    <col min="5388" max="5388" width="9.42578125" style="7" customWidth="1"/>
    <col min="5389" max="5389" width="8" style="7" customWidth="1"/>
    <col min="5390" max="5390" width="3.140625" style="7" customWidth="1"/>
    <col min="5391" max="5634" width="9.140625" style="7"/>
    <col min="5635" max="5635" width="7.85546875" style="7" customWidth="1"/>
    <col min="5636" max="5638" width="9.140625" style="7" customWidth="1"/>
    <col min="5639" max="5639" width="9.42578125" style="7" bestFit="1" customWidth="1"/>
    <col min="5640" max="5640" width="2.5703125" style="7" customWidth="1"/>
    <col min="5641" max="5641" width="5.140625" style="7" customWidth="1"/>
    <col min="5642" max="5642" width="10" style="7" customWidth="1"/>
    <col min="5643" max="5643" width="4.42578125" style="7" customWidth="1"/>
    <col min="5644" max="5644" width="9.42578125" style="7" customWidth="1"/>
    <col min="5645" max="5645" width="8" style="7" customWidth="1"/>
    <col min="5646" max="5646" width="3.140625" style="7" customWidth="1"/>
    <col min="5647" max="5890" width="9.140625" style="7"/>
    <col min="5891" max="5891" width="7.85546875" style="7" customWidth="1"/>
    <col min="5892" max="5894" width="9.140625" style="7" customWidth="1"/>
    <col min="5895" max="5895" width="9.42578125" style="7" bestFit="1" customWidth="1"/>
    <col min="5896" max="5896" width="2.5703125" style="7" customWidth="1"/>
    <col min="5897" max="5897" width="5.140625" style="7" customWidth="1"/>
    <col min="5898" max="5898" width="10" style="7" customWidth="1"/>
    <col min="5899" max="5899" width="4.42578125" style="7" customWidth="1"/>
    <col min="5900" max="5900" width="9.42578125" style="7" customWidth="1"/>
    <col min="5901" max="5901" width="8" style="7" customWidth="1"/>
    <col min="5902" max="5902" width="3.140625" style="7" customWidth="1"/>
    <col min="5903" max="6146" width="9.140625" style="7"/>
    <col min="6147" max="6147" width="7.85546875" style="7" customWidth="1"/>
    <col min="6148" max="6150" width="9.140625" style="7" customWidth="1"/>
    <col min="6151" max="6151" width="9.42578125" style="7" bestFit="1" customWidth="1"/>
    <col min="6152" max="6152" width="2.5703125" style="7" customWidth="1"/>
    <col min="6153" max="6153" width="5.140625" style="7" customWidth="1"/>
    <col min="6154" max="6154" width="10" style="7" customWidth="1"/>
    <col min="6155" max="6155" width="4.42578125" style="7" customWidth="1"/>
    <col min="6156" max="6156" width="9.42578125" style="7" customWidth="1"/>
    <col min="6157" max="6157" width="8" style="7" customWidth="1"/>
    <col min="6158" max="6158" width="3.140625" style="7" customWidth="1"/>
    <col min="6159" max="6402" width="9.140625" style="7"/>
    <col min="6403" max="6403" width="7.85546875" style="7" customWidth="1"/>
    <col min="6404" max="6406" width="9.140625" style="7" customWidth="1"/>
    <col min="6407" max="6407" width="9.42578125" style="7" bestFit="1" customWidth="1"/>
    <col min="6408" max="6408" width="2.5703125" style="7" customWidth="1"/>
    <col min="6409" max="6409" width="5.140625" style="7" customWidth="1"/>
    <col min="6410" max="6410" width="10" style="7" customWidth="1"/>
    <col min="6411" max="6411" width="4.42578125" style="7" customWidth="1"/>
    <col min="6412" max="6412" width="9.42578125" style="7" customWidth="1"/>
    <col min="6413" max="6413" width="8" style="7" customWidth="1"/>
    <col min="6414" max="6414" width="3.140625" style="7" customWidth="1"/>
    <col min="6415" max="6658" width="9.140625" style="7"/>
    <col min="6659" max="6659" width="7.85546875" style="7" customWidth="1"/>
    <col min="6660" max="6662" width="9.140625" style="7" customWidth="1"/>
    <col min="6663" max="6663" width="9.42578125" style="7" bestFit="1" customWidth="1"/>
    <col min="6664" max="6664" width="2.5703125" style="7" customWidth="1"/>
    <col min="6665" max="6665" width="5.140625" style="7" customWidth="1"/>
    <col min="6666" max="6666" width="10" style="7" customWidth="1"/>
    <col min="6667" max="6667" width="4.42578125" style="7" customWidth="1"/>
    <col min="6668" max="6668" width="9.42578125" style="7" customWidth="1"/>
    <col min="6669" max="6669" width="8" style="7" customWidth="1"/>
    <col min="6670" max="6670" width="3.140625" style="7" customWidth="1"/>
    <col min="6671" max="6914" width="9.140625" style="7"/>
    <col min="6915" max="6915" width="7.85546875" style="7" customWidth="1"/>
    <col min="6916" max="6918" width="9.140625" style="7" customWidth="1"/>
    <col min="6919" max="6919" width="9.42578125" style="7" bestFit="1" customWidth="1"/>
    <col min="6920" max="6920" width="2.5703125" style="7" customWidth="1"/>
    <col min="6921" max="6921" width="5.140625" style="7" customWidth="1"/>
    <col min="6922" max="6922" width="10" style="7" customWidth="1"/>
    <col min="6923" max="6923" width="4.42578125" style="7" customWidth="1"/>
    <col min="6924" max="6924" width="9.42578125" style="7" customWidth="1"/>
    <col min="6925" max="6925" width="8" style="7" customWidth="1"/>
    <col min="6926" max="6926" width="3.140625" style="7" customWidth="1"/>
    <col min="6927" max="7170" width="9.140625" style="7"/>
    <col min="7171" max="7171" width="7.85546875" style="7" customWidth="1"/>
    <col min="7172" max="7174" width="9.140625" style="7" customWidth="1"/>
    <col min="7175" max="7175" width="9.42578125" style="7" bestFit="1" customWidth="1"/>
    <col min="7176" max="7176" width="2.5703125" style="7" customWidth="1"/>
    <col min="7177" max="7177" width="5.140625" style="7" customWidth="1"/>
    <col min="7178" max="7178" width="10" style="7" customWidth="1"/>
    <col min="7179" max="7179" width="4.42578125" style="7" customWidth="1"/>
    <col min="7180" max="7180" width="9.42578125" style="7" customWidth="1"/>
    <col min="7181" max="7181" width="8" style="7" customWidth="1"/>
    <col min="7182" max="7182" width="3.140625" style="7" customWidth="1"/>
    <col min="7183" max="7426" width="9.140625" style="7"/>
    <col min="7427" max="7427" width="7.85546875" style="7" customWidth="1"/>
    <col min="7428" max="7430" width="9.140625" style="7" customWidth="1"/>
    <col min="7431" max="7431" width="9.42578125" style="7" bestFit="1" customWidth="1"/>
    <col min="7432" max="7432" width="2.5703125" style="7" customWidth="1"/>
    <col min="7433" max="7433" width="5.140625" style="7" customWidth="1"/>
    <col min="7434" max="7434" width="10" style="7" customWidth="1"/>
    <col min="7435" max="7435" width="4.42578125" style="7" customWidth="1"/>
    <col min="7436" max="7436" width="9.42578125" style="7" customWidth="1"/>
    <col min="7437" max="7437" width="8" style="7" customWidth="1"/>
    <col min="7438" max="7438" width="3.140625" style="7" customWidth="1"/>
    <col min="7439" max="7682" width="9.140625" style="7"/>
    <col min="7683" max="7683" width="7.85546875" style="7" customWidth="1"/>
    <col min="7684" max="7686" width="9.140625" style="7" customWidth="1"/>
    <col min="7687" max="7687" width="9.42578125" style="7" bestFit="1" customWidth="1"/>
    <col min="7688" max="7688" width="2.5703125" style="7" customWidth="1"/>
    <col min="7689" max="7689" width="5.140625" style="7" customWidth="1"/>
    <col min="7690" max="7690" width="10" style="7" customWidth="1"/>
    <col min="7691" max="7691" width="4.42578125" style="7" customWidth="1"/>
    <col min="7692" max="7692" width="9.42578125" style="7" customWidth="1"/>
    <col min="7693" max="7693" width="8" style="7" customWidth="1"/>
    <col min="7694" max="7694" width="3.140625" style="7" customWidth="1"/>
    <col min="7695" max="7938" width="9.140625" style="7"/>
    <col min="7939" max="7939" width="7.85546875" style="7" customWidth="1"/>
    <col min="7940" max="7942" width="9.140625" style="7" customWidth="1"/>
    <col min="7943" max="7943" width="9.42578125" style="7" bestFit="1" customWidth="1"/>
    <col min="7944" max="7944" width="2.5703125" style="7" customWidth="1"/>
    <col min="7945" max="7945" width="5.140625" style="7" customWidth="1"/>
    <col min="7946" max="7946" width="10" style="7" customWidth="1"/>
    <col min="7947" max="7947" width="4.42578125" style="7" customWidth="1"/>
    <col min="7948" max="7948" width="9.42578125" style="7" customWidth="1"/>
    <col min="7949" max="7949" width="8" style="7" customWidth="1"/>
    <col min="7950" max="7950" width="3.140625" style="7" customWidth="1"/>
    <col min="7951" max="8194" width="9.140625" style="7"/>
    <col min="8195" max="8195" width="7.85546875" style="7" customWidth="1"/>
    <col min="8196" max="8198" width="9.140625" style="7" customWidth="1"/>
    <col min="8199" max="8199" width="9.42578125" style="7" bestFit="1" customWidth="1"/>
    <col min="8200" max="8200" width="2.5703125" style="7" customWidth="1"/>
    <col min="8201" max="8201" width="5.140625" style="7" customWidth="1"/>
    <col min="8202" max="8202" width="10" style="7" customWidth="1"/>
    <col min="8203" max="8203" width="4.42578125" style="7" customWidth="1"/>
    <col min="8204" max="8204" width="9.42578125" style="7" customWidth="1"/>
    <col min="8205" max="8205" width="8" style="7" customWidth="1"/>
    <col min="8206" max="8206" width="3.140625" style="7" customWidth="1"/>
    <col min="8207" max="8450" width="9.140625" style="7"/>
    <col min="8451" max="8451" width="7.85546875" style="7" customWidth="1"/>
    <col min="8452" max="8454" width="9.140625" style="7" customWidth="1"/>
    <col min="8455" max="8455" width="9.42578125" style="7" bestFit="1" customWidth="1"/>
    <col min="8456" max="8456" width="2.5703125" style="7" customWidth="1"/>
    <col min="8457" max="8457" width="5.140625" style="7" customWidth="1"/>
    <col min="8458" max="8458" width="10" style="7" customWidth="1"/>
    <col min="8459" max="8459" width="4.42578125" style="7" customWidth="1"/>
    <col min="8460" max="8460" width="9.42578125" style="7" customWidth="1"/>
    <col min="8461" max="8461" width="8" style="7" customWidth="1"/>
    <col min="8462" max="8462" width="3.140625" style="7" customWidth="1"/>
    <col min="8463" max="8706" width="9.140625" style="7"/>
    <col min="8707" max="8707" width="7.85546875" style="7" customWidth="1"/>
    <col min="8708" max="8710" width="9.140625" style="7" customWidth="1"/>
    <col min="8711" max="8711" width="9.42578125" style="7" bestFit="1" customWidth="1"/>
    <col min="8712" max="8712" width="2.5703125" style="7" customWidth="1"/>
    <col min="8713" max="8713" width="5.140625" style="7" customWidth="1"/>
    <col min="8714" max="8714" width="10" style="7" customWidth="1"/>
    <col min="8715" max="8715" width="4.42578125" style="7" customWidth="1"/>
    <col min="8716" max="8716" width="9.42578125" style="7" customWidth="1"/>
    <col min="8717" max="8717" width="8" style="7" customWidth="1"/>
    <col min="8718" max="8718" width="3.140625" style="7" customWidth="1"/>
    <col min="8719" max="8962" width="9.140625" style="7"/>
    <col min="8963" max="8963" width="7.85546875" style="7" customWidth="1"/>
    <col min="8964" max="8966" width="9.140625" style="7" customWidth="1"/>
    <col min="8967" max="8967" width="9.42578125" style="7" bestFit="1" customWidth="1"/>
    <col min="8968" max="8968" width="2.5703125" style="7" customWidth="1"/>
    <col min="8969" max="8969" width="5.140625" style="7" customWidth="1"/>
    <col min="8970" max="8970" width="10" style="7" customWidth="1"/>
    <col min="8971" max="8971" width="4.42578125" style="7" customWidth="1"/>
    <col min="8972" max="8972" width="9.42578125" style="7" customWidth="1"/>
    <col min="8973" max="8973" width="8" style="7" customWidth="1"/>
    <col min="8974" max="8974" width="3.140625" style="7" customWidth="1"/>
    <col min="8975" max="9218" width="9.140625" style="7"/>
    <col min="9219" max="9219" width="7.85546875" style="7" customWidth="1"/>
    <col min="9220" max="9222" width="9.140625" style="7" customWidth="1"/>
    <col min="9223" max="9223" width="9.42578125" style="7" bestFit="1" customWidth="1"/>
    <col min="9224" max="9224" width="2.5703125" style="7" customWidth="1"/>
    <col min="9225" max="9225" width="5.140625" style="7" customWidth="1"/>
    <col min="9226" max="9226" width="10" style="7" customWidth="1"/>
    <col min="9227" max="9227" width="4.42578125" style="7" customWidth="1"/>
    <col min="9228" max="9228" width="9.42578125" style="7" customWidth="1"/>
    <col min="9229" max="9229" width="8" style="7" customWidth="1"/>
    <col min="9230" max="9230" width="3.140625" style="7" customWidth="1"/>
    <col min="9231" max="9474" width="9.140625" style="7"/>
    <col min="9475" max="9475" width="7.85546875" style="7" customWidth="1"/>
    <col min="9476" max="9478" width="9.140625" style="7" customWidth="1"/>
    <col min="9479" max="9479" width="9.42578125" style="7" bestFit="1" customWidth="1"/>
    <col min="9480" max="9480" width="2.5703125" style="7" customWidth="1"/>
    <col min="9481" max="9481" width="5.140625" style="7" customWidth="1"/>
    <col min="9482" max="9482" width="10" style="7" customWidth="1"/>
    <col min="9483" max="9483" width="4.42578125" style="7" customWidth="1"/>
    <col min="9484" max="9484" width="9.42578125" style="7" customWidth="1"/>
    <col min="9485" max="9485" width="8" style="7" customWidth="1"/>
    <col min="9486" max="9486" width="3.140625" style="7" customWidth="1"/>
    <col min="9487" max="9730" width="9.140625" style="7"/>
    <col min="9731" max="9731" width="7.85546875" style="7" customWidth="1"/>
    <col min="9732" max="9734" width="9.140625" style="7" customWidth="1"/>
    <col min="9735" max="9735" width="9.42578125" style="7" bestFit="1" customWidth="1"/>
    <col min="9736" max="9736" width="2.5703125" style="7" customWidth="1"/>
    <col min="9737" max="9737" width="5.140625" style="7" customWidth="1"/>
    <col min="9738" max="9738" width="10" style="7" customWidth="1"/>
    <col min="9739" max="9739" width="4.42578125" style="7" customWidth="1"/>
    <col min="9740" max="9740" width="9.42578125" style="7" customWidth="1"/>
    <col min="9741" max="9741" width="8" style="7" customWidth="1"/>
    <col min="9742" max="9742" width="3.140625" style="7" customWidth="1"/>
    <col min="9743" max="9986" width="9.140625" style="7"/>
    <col min="9987" max="9987" width="7.85546875" style="7" customWidth="1"/>
    <col min="9988" max="9990" width="9.140625" style="7" customWidth="1"/>
    <col min="9991" max="9991" width="9.42578125" style="7" bestFit="1" customWidth="1"/>
    <col min="9992" max="9992" width="2.5703125" style="7" customWidth="1"/>
    <col min="9993" max="9993" width="5.140625" style="7" customWidth="1"/>
    <col min="9994" max="9994" width="10" style="7" customWidth="1"/>
    <col min="9995" max="9995" width="4.42578125" style="7" customWidth="1"/>
    <col min="9996" max="9996" width="9.42578125" style="7" customWidth="1"/>
    <col min="9997" max="9997" width="8" style="7" customWidth="1"/>
    <col min="9998" max="9998" width="3.140625" style="7" customWidth="1"/>
    <col min="9999" max="10242" width="9.140625" style="7"/>
    <col min="10243" max="10243" width="7.85546875" style="7" customWidth="1"/>
    <col min="10244" max="10246" width="9.140625" style="7" customWidth="1"/>
    <col min="10247" max="10247" width="9.42578125" style="7" bestFit="1" customWidth="1"/>
    <col min="10248" max="10248" width="2.5703125" style="7" customWidth="1"/>
    <col min="10249" max="10249" width="5.140625" style="7" customWidth="1"/>
    <col min="10250" max="10250" width="10" style="7" customWidth="1"/>
    <col min="10251" max="10251" width="4.42578125" style="7" customWidth="1"/>
    <col min="10252" max="10252" width="9.42578125" style="7" customWidth="1"/>
    <col min="10253" max="10253" width="8" style="7" customWidth="1"/>
    <col min="10254" max="10254" width="3.140625" style="7" customWidth="1"/>
    <col min="10255" max="10498" width="9.140625" style="7"/>
    <col min="10499" max="10499" width="7.85546875" style="7" customWidth="1"/>
    <col min="10500" max="10502" width="9.140625" style="7" customWidth="1"/>
    <col min="10503" max="10503" width="9.42578125" style="7" bestFit="1" customWidth="1"/>
    <col min="10504" max="10504" width="2.5703125" style="7" customWidth="1"/>
    <col min="10505" max="10505" width="5.140625" style="7" customWidth="1"/>
    <col min="10506" max="10506" width="10" style="7" customWidth="1"/>
    <col min="10507" max="10507" width="4.42578125" style="7" customWidth="1"/>
    <col min="10508" max="10508" width="9.42578125" style="7" customWidth="1"/>
    <col min="10509" max="10509" width="8" style="7" customWidth="1"/>
    <col min="10510" max="10510" width="3.140625" style="7" customWidth="1"/>
    <col min="10511" max="10754" width="9.140625" style="7"/>
    <col min="10755" max="10755" width="7.85546875" style="7" customWidth="1"/>
    <col min="10756" max="10758" width="9.140625" style="7" customWidth="1"/>
    <col min="10759" max="10759" width="9.42578125" style="7" bestFit="1" customWidth="1"/>
    <col min="10760" max="10760" width="2.5703125" style="7" customWidth="1"/>
    <col min="10761" max="10761" width="5.140625" style="7" customWidth="1"/>
    <col min="10762" max="10762" width="10" style="7" customWidth="1"/>
    <col min="10763" max="10763" width="4.42578125" style="7" customWidth="1"/>
    <col min="10764" max="10764" width="9.42578125" style="7" customWidth="1"/>
    <col min="10765" max="10765" width="8" style="7" customWidth="1"/>
    <col min="10766" max="10766" width="3.140625" style="7" customWidth="1"/>
    <col min="10767" max="11010" width="9.140625" style="7"/>
    <col min="11011" max="11011" width="7.85546875" style="7" customWidth="1"/>
    <col min="11012" max="11014" width="9.140625" style="7" customWidth="1"/>
    <col min="11015" max="11015" width="9.42578125" style="7" bestFit="1" customWidth="1"/>
    <col min="11016" max="11016" width="2.5703125" style="7" customWidth="1"/>
    <col min="11017" max="11017" width="5.140625" style="7" customWidth="1"/>
    <col min="11018" max="11018" width="10" style="7" customWidth="1"/>
    <col min="11019" max="11019" width="4.42578125" style="7" customWidth="1"/>
    <col min="11020" max="11020" width="9.42578125" style="7" customWidth="1"/>
    <col min="11021" max="11021" width="8" style="7" customWidth="1"/>
    <col min="11022" max="11022" width="3.140625" style="7" customWidth="1"/>
    <col min="11023" max="11266" width="9.140625" style="7"/>
    <col min="11267" max="11267" width="7.85546875" style="7" customWidth="1"/>
    <col min="11268" max="11270" width="9.140625" style="7" customWidth="1"/>
    <col min="11271" max="11271" width="9.42578125" style="7" bestFit="1" customWidth="1"/>
    <col min="11272" max="11272" width="2.5703125" style="7" customWidth="1"/>
    <col min="11273" max="11273" width="5.140625" style="7" customWidth="1"/>
    <col min="11274" max="11274" width="10" style="7" customWidth="1"/>
    <col min="11275" max="11275" width="4.42578125" style="7" customWidth="1"/>
    <col min="11276" max="11276" width="9.42578125" style="7" customWidth="1"/>
    <col min="11277" max="11277" width="8" style="7" customWidth="1"/>
    <col min="11278" max="11278" width="3.140625" style="7" customWidth="1"/>
    <col min="11279" max="11522" width="9.140625" style="7"/>
    <col min="11523" max="11523" width="7.85546875" style="7" customWidth="1"/>
    <col min="11524" max="11526" width="9.140625" style="7" customWidth="1"/>
    <col min="11527" max="11527" width="9.42578125" style="7" bestFit="1" customWidth="1"/>
    <col min="11528" max="11528" width="2.5703125" style="7" customWidth="1"/>
    <col min="11529" max="11529" width="5.140625" style="7" customWidth="1"/>
    <col min="11530" max="11530" width="10" style="7" customWidth="1"/>
    <col min="11531" max="11531" width="4.42578125" style="7" customWidth="1"/>
    <col min="11532" max="11532" width="9.42578125" style="7" customWidth="1"/>
    <col min="11533" max="11533" width="8" style="7" customWidth="1"/>
    <col min="11534" max="11534" width="3.140625" style="7" customWidth="1"/>
    <col min="11535" max="11778" width="9.140625" style="7"/>
    <col min="11779" max="11779" width="7.85546875" style="7" customWidth="1"/>
    <col min="11780" max="11782" width="9.140625" style="7" customWidth="1"/>
    <col min="11783" max="11783" width="9.42578125" style="7" bestFit="1" customWidth="1"/>
    <col min="11784" max="11784" width="2.5703125" style="7" customWidth="1"/>
    <col min="11785" max="11785" width="5.140625" style="7" customWidth="1"/>
    <col min="11786" max="11786" width="10" style="7" customWidth="1"/>
    <col min="11787" max="11787" width="4.42578125" style="7" customWidth="1"/>
    <col min="11788" max="11788" width="9.42578125" style="7" customWidth="1"/>
    <col min="11789" max="11789" width="8" style="7" customWidth="1"/>
    <col min="11790" max="11790" width="3.140625" style="7" customWidth="1"/>
    <col min="11791" max="12034" width="9.140625" style="7"/>
    <col min="12035" max="12035" width="7.85546875" style="7" customWidth="1"/>
    <col min="12036" max="12038" width="9.140625" style="7" customWidth="1"/>
    <col min="12039" max="12039" width="9.42578125" style="7" bestFit="1" customWidth="1"/>
    <col min="12040" max="12040" width="2.5703125" style="7" customWidth="1"/>
    <col min="12041" max="12041" width="5.140625" style="7" customWidth="1"/>
    <col min="12042" max="12042" width="10" style="7" customWidth="1"/>
    <col min="12043" max="12043" width="4.42578125" style="7" customWidth="1"/>
    <col min="12044" max="12044" width="9.42578125" style="7" customWidth="1"/>
    <col min="12045" max="12045" width="8" style="7" customWidth="1"/>
    <col min="12046" max="12046" width="3.140625" style="7" customWidth="1"/>
    <col min="12047" max="12290" width="9.140625" style="7"/>
    <col min="12291" max="12291" width="7.85546875" style="7" customWidth="1"/>
    <col min="12292" max="12294" width="9.140625" style="7" customWidth="1"/>
    <col min="12295" max="12295" width="9.42578125" style="7" bestFit="1" customWidth="1"/>
    <col min="12296" max="12296" width="2.5703125" style="7" customWidth="1"/>
    <col min="12297" max="12297" width="5.140625" style="7" customWidth="1"/>
    <col min="12298" max="12298" width="10" style="7" customWidth="1"/>
    <col min="12299" max="12299" width="4.42578125" style="7" customWidth="1"/>
    <col min="12300" max="12300" width="9.42578125" style="7" customWidth="1"/>
    <col min="12301" max="12301" width="8" style="7" customWidth="1"/>
    <col min="12302" max="12302" width="3.140625" style="7" customWidth="1"/>
    <col min="12303" max="12546" width="9.140625" style="7"/>
    <col min="12547" max="12547" width="7.85546875" style="7" customWidth="1"/>
    <col min="12548" max="12550" width="9.140625" style="7" customWidth="1"/>
    <col min="12551" max="12551" width="9.42578125" style="7" bestFit="1" customWidth="1"/>
    <col min="12552" max="12552" width="2.5703125" style="7" customWidth="1"/>
    <col min="12553" max="12553" width="5.140625" style="7" customWidth="1"/>
    <col min="12554" max="12554" width="10" style="7" customWidth="1"/>
    <col min="12555" max="12555" width="4.42578125" style="7" customWidth="1"/>
    <col min="12556" max="12556" width="9.42578125" style="7" customWidth="1"/>
    <col min="12557" max="12557" width="8" style="7" customWidth="1"/>
    <col min="12558" max="12558" width="3.140625" style="7" customWidth="1"/>
    <col min="12559" max="12802" width="9.140625" style="7"/>
    <col min="12803" max="12803" width="7.85546875" style="7" customWidth="1"/>
    <col min="12804" max="12806" width="9.140625" style="7" customWidth="1"/>
    <col min="12807" max="12807" width="9.42578125" style="7" bestFit="1" customWidth="1"/>
    <col min="12808" max="12808" width="2.5703125" style="7" customWidth="1"/>
    <col min="12809" max="12809" width="5.140625" style="7" customWidth="1"/>
    <col min="12810" max="12810" width="10" style="7" customWidth="1"/>
    <col min="12811" max="12811" width="4.42578125" style="7" customWidth="1"/>
    <col min="12812" max="12812" width="9.42578125" style="7" customWidth="1"/>
    <col min="12813" max="12813" width="8" style="7" customWidth="1"/>
    <col min="12814" max="12814" width="3.140625" style="7" customWidth="1"/>
    <col min="12815" max="13058" width="9.140625" style="7"/>
    <col min="13059" max="13059" width="7.85546875" style="7" customWidth="1"/>
    <col min="13060" max="13062" width="9.140625" style="7" customWidth="1"/>
    <col min="13063" max="13063" width="9.42578125" style="7" bestFit="1" customWidth="1"/>
    <col min="13064" max="13064" width="2.5703125" style="7" customWidth="1"/>
    <col min="13065" max="13065" width="5.140625" style="7" customWidth="1"/>
    <col min="13066" max="13066" width="10" style="7" customWidth="1"/>
    <col min="13067" max="13067" width="4.42578125" style="7" customWidth="1"/>
    <col min="13068" max="13068" width="9.42578125" style="7" customWidth="1"/>
    <col min="13069" max="13069" width="8" style="7" customWidth="1"/>
    <col min="13070" max="13070" width="3.140625" style="7" customWidth="1"/>
    <col min="13071" max="13314" width="9.140625" style="7"/>
    <col min="13315" max="13315" width="7.85546875" style="7" customWidth="1"/>
    <col min="13316" max="13318" width="9.140625" style="7" customWidth="1"/>
    <col min="13319" max="13319" width="9.42578125" style="7" bestFit="1" customWidth="1"/>
    <col min="13320" max="13320" width="2.5703125" style="7" customWidth="1"/>
    <col min="13321" max="13321" width="5.140625" style="7" customWidth="1"/>
    <col min="13322" max="13322" width="10" style="7" customWidth="1"/>
    <col min="13323" max="13323" width="4.42578125" style="7" customWidth="1"/>
    <col min="13324" max="13324" width="9.42578125" style="7" customWidth="1"/>
    <col min="13325" max="13325" width="8" style="7" customWidth="1"/>
    <col min="13326" max="13326" width="3.140625" style="7" customWidth="1"/>
    <col min="13327" max="13570" width="9.140625" style="7"/>
    <col min="13571" max="13571" width="7.85546875" style="7" customWidth="1"/>
    <col min="13572" max="13574" width="9.140625" style="7" customWidth="1"/>
    <col min="13575" max="13575" width="9.42578125" style="7" bestFit="1" customWidth="1"/>
    <col min="13576" max="13576" width="2.5703125" style="7" customWidth="1"/>
    <col min="13577" max="13577" width="5.140625" style="7" customWidth="1"/>
    <col min="13578" max="13578" width="10" style="7" customWidth="1"/>
    <col min="13579" max="13579" width="4.42578125" style="7" customWidth="1"/>
    <col min="13580" max="13580" width="9.42578125" style="7" customWidth="1"/>
    <col min="13581" max="13581" width="8" style="7" customWidth="1"/>
    <col min="13582" max="13582" width="3.140625" style="7" customWidth="1"/>
    <col min="13583" max="13826" width="9.140625" style="7"/>
    <col min="13827" max="13827" width="7.85546875" style="7" customWidth="1"/>
    <col min="13828" max="13830" width="9.140625" style="7" customWidth="1"/>
    <col min="13831" max="13831" width="9.42578125" style="7" bestFit="1" customWidth="1"/>
    <col min="13832" max="13832" width="2.5703125" style="7" customWidth="1"/>
    <col min="13833" max="13833" width="5.140625" style="7" customWidth="1"/>
    <col min="13834" max="13834" width="10" style="7" customWidth="1"/>
    <col min="13835" max="13835" width="4.42578125" style="7" customWidth="1"/>
    <col min="13836" max="13836" width="9.42578125" style="7" customWidth="1"/>
    <col min="13837" max="13837" width="8" style="7" customWidth="1"/>
    <col min="13838" max="13838" width="3.140625" style="7" customWidth="1"/>
    <col min="13839" max="14082" width="9.140625" style="7"/>
    <col min="14083" max="14083" width="7.85546875" style="7" customWidth="1"/>
    <col min="14084" max="14086" width="9.140625" style="7" customWidth="1"/>
    <col min="14087" max="14087" width="9.42578125" style="7" bestFit="1" customWidth="1"/>
    <col min="14088" max="14088" width="2.5703125" style="7" customWidth="1"/>
    <col min="14089" max="14089" width="5.140625" style="7" customWidth="1"/>
    <col min="14090" max="14090" width="10" style="7" customWidth="1"/>
    <col min="14091" max="14091" width="4.42578125" style="7" customWidth="1"/>
    <col min="14092" max="14092" width="9.42578125" style="7" customWidth="1"/>
    <col min="14093" max="14093" width="8" style="7" customWidth="1"/>
    <col min="14094" max="14094" width="3.140625" style="7" customWidth="1"/>
    <col min="14095" max="14338" width="9.140625" style="7"/>
    <col min="14339" max="14339" width="7.85546875" style="7" customWidth="1"/>
    <col min="14340" max="14342" width="9.140625" style="7" customWidth="1"/>
    <col min="14343" max="14343" width="9.42578125" style="7" bestFit="1" customWidth="1"/>
    <col min="14344" max="14344" width="2.5703125" style="7" customWidth="1"/>
    <col min="14345" max="14345" width="5.140625" style="7" customWidth="1"/>
    <col min="14346" max="14346" width="10" style="7" customWidth="1"/>
    <col min="14347" max="14347" width="4.42578125" style="7" customWidth="1"/>
    <col min="14348" max="14348" width="9.42578125" style="7" customWidth="1"/>
    <col min="14349" max="14349" width="8" style="7" customWidth="1"/>
    <col min="14350" max="14350" width="3.140625" style="7" customWidth="1"/>
    <col min="14351" max="14594" width="9.140625" style="7"/>
    <col min="14595" max="14595" width="7.85546875" style="7" customWidth="1"/>
    <col min="14596" max="14598" width="9.140625" style="7" customWidth="1"/>
    <col min="14599" max="14599" width="9.42578125" style="7" bestFit="1" customWidth="1"/>
    <col min="14600" max="14600" width="2.5703125" style="7" customWidth="1"/>
    <col min="14601" max="14601" width="5.140625" style="7" customWidth="1"/>
    <col min="14602" max="14602" width="10" style="7" customWidth="1"/>
    <col min="14603" max="14603" width="4.42578125" style="7" customWidth="1"/>
    <col min="14604" max="14604" width="9.42578125" style="7" customWidth="1"/>
    <col min="14605" max="14605" width="8" style="7" customWidth="1"/>
    <col min="14606" max="14606" width="3.140625" style="7" customWidth="1"/>
    <col min="14607" max="14850" width="9.140625" style="7"/>
    <col min="14851" max="14851" width="7.85546875" style="7" customWidth="1"/>
    <col min="14852" max="14854" width="9.140625" style="7" customWidth="1"/>
    <col min="14855" max="14855" width="9.42578125" style="7" bestFit="1" customWidth="1"/>
    <col min="14856" max="14856" width="2.5703125" style="7" customWidth="1"/>
    <col min="14857" max="14857" width="5.140625" style="7" customWidth="1"/>
    <col min="14858" max="14858" width="10" style="7" customWidth="1"/>
    <col min="14859" max="14859" width="4.42578125" style="7" customWidth="1"/>
    <col min="14860" max="14860" width="9.42578125" style="7" customWidth="1"/>
    <col min="14861" max="14861" width="8" style="7" customWidth="1"/>
    <col min="14862" max="14862" width="3.140625" style="7" customWidth="1"/>
    <col min="14863" max="15106" width="9.140625" style="7"/>
    <col min="15107" max="15107" width="7.85546875" style="7" customWidth="1"/>
    <col min="15108" max="15110" width="9.140625" style="7" customWidth="1"/>
    <col min="15111" max="15111" width="9.42578125" style="7" bestFit="1" customWidth="1"/>
    <col min="15112" max="15112" width="2.5703125" style="7" customWidth="1"/>
    <col min="15113" max="15113" width="5.140625" style="7" customWidth="1"/>
    <col min="15114" max="15114" width="10" style="7" customWidth="1"/>
    <col min="15115" max="15115" width="4.42578125" style="7" customWidth="1"/>
    <col min="15116" max="15116" width="9.42578125" style="7" customWidth="1"/>
    <col min="15117" max="15117" width="8" style="7" customWidth="1"/>
    <col min="15118" max="15118" width="3.140625" style="7" customWidth="1"/>
    <col min="15119" max="15362" width="9.140625" style="7"/>
    <col min="15363" max="15363" width="7.85546875" style="7" customWidth="1"/>
    <col min="15364" max="15366" width="9.140625" style="7" customWidth="1"/>
    <col min="15367" max="15367" width="9.42578125" style="7" bestFit="1" customWidth="1"/>
    <col min="15368" max="15368" width="2.5703125" style="7" customWidth="1"/>
    <col min="15369" max="15369" width="5.140625" style="7" customWidth="1"/>
    <col min="15370" max="15370" width="10" style="7" customWidth="1"/>
    <col min="15371" max="15371" width="4.42578125" style="7" customWidth="1"/>
    <col min="15372" max="15372" width="9.42578125" style="7" customWidth="1"/>
    <col min="15373" max="15373" width="8" style="7" customWidth="1"/>
    <col min="15374" max="15374" width="3.140625" style="7" customWidth="1"/>
    <col min="15375" max="15618" width="9.140625" style="7"/>
    <col min="15619" max="15619" width="7.85546875" style="7" customWidth="1"/>
    <col min="15620" max="15622" width="9.140625" style="7" customWidth="1"/>
    <col min="15623" max="15623" width="9.42578125" style="7" bestFit="1" customWidth="1"/>
    <col min="15624" max="15624" width="2.5703125" style="7" customWidth="1"/>
    <col min="15625" max="15625" width="5.140625" style="7" customWidth="1"/>
    <col min="15626" max="15626" width="10" style="7" customWidth="1"/>
    <col min="15627" max="15627" width="4.42578125" style="7" customWidth="1"/>
    <col min="15628" max="15628" width="9.42578125" style="7" customWidth="1"/>
    <col min="15629" max="15629" width="8" style="7" customWidth="1"/>
    <col min="15630" max="15630" width="3.140625" style="7" customWidth="1"/>
    <col min="15631" max="15874" width="9.140625" style="7"/>
    <col min="15875" max="15875" width="7.85546875" style="7" customWidth="1"/>
    <col min="15876" max="15878" width="9.140625" style="7" customWidth="1"/>
    <col min="15879" max="15879" width="9.42578125" style="7" bestFit="1" customWidth="1"/>
    <col min="15880" max="15880" width="2.5703125" style="7" customWidth="1"/>
    <col min="15881" max="15881" width="5.140625" style="7" customWidth="1"/>
    <col min="15882" max="15882" width="10" style="7" customWidth="1"/>
    <col min="15883" max="15883" width="4.42578125" style="7" customWidth="1"/>
    <col min="15884" max="15884" width="9.42578125" style="7" customWidth="1"/>
    <col min="15885" max="15885" width="8" style="7" customWidth="1"/>
    <col min="15886" max="15886" width="3.140625" style="7" customWidth="1"/>
    <col min="15887" max="16130" width="9.140625" style="7"/>
    <col min="16131" max="16131" width="7.85546875" style="7" customWidth="1"/>
    <col min="16132" max="16134" width="9.140625" style="7" customWidth="1"/>
    <col min="16135" max="16135" width="9.42578125" style="7" bestFit="1" customWidth="1"/>
    <col min="16136" max="16136" width="2.5703125" style="7" customWidth="1"/>
    <col min="16137" max="16137" width="5.140625" style="7" customWidth="1"/>
    <col min="16138" max="16138" width="10" style="7" customWidth="1"/>
    <col min="16139" max="16139" width="4.42578125" style="7" customWidth="1"/>
    <col min="16140" max="16140" width="9.42578125" style="7" customWidth="1"/>
    <col min="16141" max="16141" width="8" style="7" customWidth="1"/>
    <col min="16142" max="16142" width="3.140625" style="7" customWidth="1"/>
    <col min="16143" max="16384" width="9.140625" style="7"/>
  </cols>
  <sheetData>
    <row r="1" spans="1:1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6"/>
      <c r="B2" s="6"/>
      <c r="C2" s="170" t="s">
        <v>6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9"/>
      <c r="O2" s="6"/>
    </row>
    <row r="3" spans="1:15" ht="8.25" customHeight="1" x14ac:dyDescent="0.25">
      <c r="A3" s="6"/>
      <c r="B3" s="6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6"/>
    </row>
    <row r="4" spans="1:15" x14ac:dyDescent="0.25">
      <c r="A4" s="6"/>
      <c r="B4" s="6"/>
      <c r="C4" s="170" t="s">
        <v>7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9"/>
      <c r="O4" s="6"/>
    </row>
    <row r="5" spans="1:15" ht="8.25" customHeight="1" x14ac:dyDescent="0.25">
      <c r="A5" s="6"/>
      <c r="B5" s="6"/>
      <c r="C5" s="9" t="s">
        <v>8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6"/>
    </row>
    <row r="6" spans="1:15" ht="14.25" customHeight="1" x14ac:dyDescent="0.25">
      <c r="A6" s="6"/>
      <c r="B6" s="6"/>
      <c r="C6" s="10" t="s">
        <v>9</v>
      </c>
      <c r="D6" s="11"/>
      <c r="E6" s="10" t="s">
        <v>10</v>
      </c>
      <c r="F6" s="11"/>
      <c r="G6" s="12" t="s">
        <v>11</v>
      </c>
      <c r="H6" s="11"/>
      <c r="I6" s="11"/>
      <c r="J6" s="171" t="s">
        <v>12</v>
      </c>
      <c r="K6" s="171"/>
      <c r="L6" s="171"/>
      <c r="M6" s="171"/>
      <c r="N6" s="9"/>
      <c r="O6" s="6"/>
    </row>
    <row r="7" spans="1:15" ht="16.5" thickBot="1" x14ac:dyDescent="0.3">
      <c r="A7" s="6"/>
      <c r="B7" s="6"/>
      <c r="C7" s="13"/>
      <c r="D7" s="14"/>
      <c r="E7" s="15" t="s">
        <v>13</v>
      </c>
      <c r="F7" s="14"/>
      <c r="G7" s="14"/>
      <c r="H7" s="14"/>
      <c r="I7" s="14"/>
      <c r="J7" s="15" t="s">
        <v>14</v>
      </c>
      <c r="K7" s="16"/>
      <c r="L7" s="17" t="s">
        <v>15</v>
      </c>
      <c r="M7" s="14"/>
      <c r="N7" s="9"/>
      <c r="O7" s="6"/>
    </row>
    <row r="8" spans="1:15" x14ac:dyDescent="0.25">
      <c r="A8" s="6"/>
      <c r="B8" s="6"/>
      <c r="C8" s="6"/>
      <c r="D8" s="9"/>
      <c r="E8" s="8"/>
      <c r="F8" s="9"/>
      <c r="G8" s="6"/>
      <c r="H8" s="6"/>
      <c r="I8" s="6"/>
      <c r="J8" s="129"/>
      <c r="K8" s="6"/>
      <c r="L8" s="130"/>
      <c r="M8" s="18"/>
      <c r="N8" s="9"/>
      <c r="O8" s="6"/>
    </row>
    <row r="9" spans="1:15" ht="18" hidden="1" customHeight="1" x14ac:dyDescent="0.25">
      <c r="A9" s="6"/>
      <c r="B9" s="6"/>
      <c r="C9" s="6">
        <v>2008</v>
      </c>
      <c r="D9" s="6"/>
      <c r="E9" s="6" t="s">
        <v>16</v>
      </c>
      <c r="F9" s="6"/>
      <c r="G9" s="18">
        <f>[1]Link!I119</f>
        <v>96.6</v>
      </c>
      <c r="H9" s="18"/>
      <c r="I9" s="18"/>
      <c r="J9" s="22" t="e">
        <f>((G9/#REF!)-1)*100</f>
        <v>#REF!</v>
      </c>
      <c r="K9" s="6"/>
      <c r="L9" s="130"/>
      <c r="M9" s="18" t="e">
        <f>((G9/#REF!)-1)*100</f>
        <v>#REF!</v>
      </c>
      <c r="N9" s="19"/>
      <c r="O9" s="6"/>
    </row>
    <row r="10" spans="1:15" ht="18" hidden="1" customHeight="1" x14ac:dyDescent="0.25">
      <c r="A10" s="6"/>
      <c r="B10" s="6"/>
      <c r="C10" s="6"/>
      <c r="D10" s="6"/>
      <c r="E10" s="6" t="s">
        <v>17</v>
      </c>
      <c r="F10" s="6"/>
      <c r="G10" s="18">
        <f>[1]Link!I120</f>
        <v>97.4</v>
      </c>
      <c r="H10" s="18"/>
      <c r="I10" s="18"/>
      <c r="J10" s="22">
        <f>((G10/G9)-1)*100</f>
        <v>0.8281573498964967</v>
      </c>
      <c r="K10" s="6"/>
      <c r="L10" s="130"/>
      <c r="M10" s="18" t="e">
        <f>((G10/#REF!)-1)*100</f>
        <v>#REF!</v>
      </c>
      <c r="N10" s="20"/>
      <c r="O10" s="18"/>
    </row>
    <row r="11" spans="1:15" ht="18" hidden="1" customHeight="1" x14ac:dyDescent="0.25">
      <c r="A11" s="6"/>
      <c r="B11" s="6"/>
      <c r="C11" s="6"/>
      <c r="D11" s="6"/>
      <c r="E11" s="6" t="s">
        <v>18</v>
      </c>
      <c r="F11" s="6"/>
      <c r="G11" s="18">
        <f>[1]Link!I121</f>
        <v>99.2</v>
      </c>
      <c r="H11" s="18"/>
      <c r="I11" s="18"/>
      <c r="J11" s="22">
        <f>((G11/G10)-1)*100</f>
        <v>1.848049281314168</v>
      </c>
      <c r="K11" s="6"/>
      <c r="L11" s="130"/>
      <c r="M11" s="18" t="e">
        <f>((G11/#REF!)-1)*100</f>
        <v>#REF!</v>
      </c>
      <c r="N11" s="6"/>
      <c r="O11" s="18"/>
    </row>
    <row r="12" spans="1:15" hidden="1" x14ac:dyDescent="0.25">
      <c r="A12" s="6"/>
      <c r="B12" s="6"/>
      <c r="C12" s="6"/>
      <c r="D12" s="6"/>
      <c r="E12" s="6" t="s">
        <v>19</v>
      </c>
      <c r="F12" s="6"/>
      <c r="G12" s="18">
        <f>[1]Link!I122</f>
        <v>97</v>
      </c>
      <c r="H12" s="18"/>
      <c r="I12" s="18"/>
      <c r="J12" s="22">
        <f>((G12/G11)-1)*100</f>
        <v>-2.2177419354838745</v>
      </c>
      <c r="K12" s="6"/>
      <c r="L12" s="130"/>
      <c r="M12" s="18" t="e">
        <f>((G12/#REF!)-1)*100</f>
        <v>#REF!</v>
      </c>
      <c r="N12" s="6"/>
      <c r="O12" s="6"/>
    </row>
    <row r="13" spans="1:15" hidden="1" x14ac:dyDescent="0.25">
      <c r="A13" s="6"/>
      <c r="B13" s="6"/>
      <c r="C13" s="6"/>
      <c r="D13" s="6"/>
      <c r="E13" s="6"/>
      <c r="F13" s="6"/>
      <c r="G13" s="6"/>
      <c r="H13" s="6"/>
      <c r="I13" s="6"/>
      <c r="J13" s="21"/>
      <c r="K13" s="6"/>
      <c r="L13" s="6"/>
      <c r="M13" s="22"/>
      <c r="N13" s="6"/>
      <c r="O13" s="6"/>
    </row>
    <row r="14" spans="1:15" hidden="1" x14ac:dyDescent="0.25">
      <c r="A14" s="6"/>
      <c r="B14" s="6"/>
      <c r="C14" s="6">
        <v>2009</v>
      </c>
      <c r="D14" s="6"/>
      <c r="E14" s="6" t="s">
        <v>16</v>
      </c>
      <c r="F14" s="6"/>
      <c r="G14" s="18">
        <f>[1]Link!I123</f>
        <v>96.2</v>
      </c>
      <c r="H14" s="18"/>
      <c r="I14" s="18"/>
      <c r="J14" s="22">
        <f>((G14/G12)-1)*100</f>
        <v>-0.82474226804123418</v>
      </c>
      <c r="K14" s="6"/>
      <c r="L14" s="130"/>
      <c r="M14" s="18">
        <f>((G14/G9)-1)*100</f>
        <v>-0.41407867494822614</v>
      </c>
      <c r="N14" s="6"/>
      <c r="O14" s="6"/>
    </row>
    <row r="15" spans="1:15" hidden="1" x14ac:dyDescent="0.25">
      <c r="A15" s="6"/>
      <c r="B15" s="6"/>
      <c r="C15" s="6"/>
      <c r="D15" s="6"/>
      <c r="E15" s="6" t="s">
        <v>17</v>
      </c>
      <c r="F15" s="6"/>
      <c r="G15" s="18">
        <f>[1]Link!I124</f>
        <v>96.3</v>
      </c>
      <c r="H15" s="18"/>
      <c r="I15" s="18"/>
      <c r="J15" s="22">
        <f>((G15/G14)-1)*100</f>
        <v>0.10395010395010118</v>
      </c>
      <c r="K15" s="6"/>
      <c r="L15" s="130"/>
      <c r="M15" s="18">
        <f>((G15/G10)-1)*100</f>
        <v>-1.1293634496920002</v>
      </c>
      <c r="N15" s="6"/>
      <c r="O15" s="6"/>
    </row>
    <row r="16" spans="1:15" hidden="1" x14ac:dyDescent="0.25">
      <c r="A16" s="6"/>
      <c r="B16" s="6"/>
      <c r="C16" s="6"/>
      <c r="D16" s="6"/>
      <c r="E16" s="6" t="s">
        <v>18</v>
      </c>
      <c r="F16" s="6"/>
      <c r="G16" s="18">
        <f>[1]Link!I125</f>
        <v>96.1</v>
      </c>
      <c r="H16" s="18"/>
      <c r="I16" s="18"/>
      <c r="J16" s="22">
        <f>((G16/G15)-1)*100</f>
        <v>-0.20768431983385627</v>
      </c>
      <c r="K16" s="6"/>
      <c r="L16" s="130"/>
      <c r="M16" s="18">
        <f>((G16/G11)-1)*100</f>
        <v>-3.1250000000000111</v>
      </c>
      <c r="N16" s="6"/>
      <c r="O16" s="6"/>
    </row>
    <row r="17" spans="1:15" hidden="1" x14ac:dyDescent="0.25">
      <c r="A17" s="6"/>
      <c r="B17" s="6"/>
      <c r="C17" s="6"/>
      <c r="D17" s="6"/>
      <c r="E17" s="6" t="s">
        <v>19</v>
      </c>
      <c r="F17" s="6"/>
      <c r="G17" s="18">
        <f>[1]Link!I126</f>
        <v>95.7</v>
      </c>
      <c r="H17" s="18"/>
      <c r="I17" s="18"/>
      <c r="J17" s="22">
        <f>((G17/G16)-1)*100</f>
        <v>-0.41623309053069324</v>
      </c>
      <c r="K17" s="6"/>
      <c r="L17" s="130"/>
      <c r="M17" s="18">
        <f>((G17/G12)-1)*100</f>
        <v>-1.3402061855670055</v>
      </c>
      <c r="N17" s="6"/>
      <c r="O17" s="6"/>
    </row>
    <row r="18" spans="1:15" hidden="1" x14ac:dyDescent="0.25">
      <c r="A18" s="6"/>
      <c r="B18" s="6"/>
      <c r="C18" s="6"/>
      <c r="D18" s="6"/>
      <c r="E18" s="6"/>
      <c r="F18" s="6"/>
      <c r="G18" s="131"/>
      <c r="H18" s="6"/>
      <c r="I18" s="6"/>
      <c r="J18" s="131"/>
      <c r="K18" s="9"/>
      <c r="L18" s="9"/>
      <c r="M18" s="131"/>
      <c r="N18" s="6"/>
      <c r="O18" s="6"/>
    </row>
    <row r="19" spans="1:15" hidden="1" x14ac:dyDescent="0.25">
      <c r="A19" s="6"/>
      <c r="B19" s="6"/>
      <c r="C19" s="6">
        <v>2010</v>
      </c>
      <c r="D19" s="6"/>
      <c r="E19" s="6" t="s">
        <v>16</v>
      </c>
      <c r="F19" s="6"/>
      <c r="G19" s="18">
        <f>[1]Link!I127</f>
        <v>96.6</v>
      </c>
      <c r="H19" s="6"/>
      <c r="I19" s="6"/>
      <c r="J19" s="22">
        <f>((G19/G17)-1)*100</f>
        <v>0.94043887147334804</v>
      </c>
      <c r="K19" s="6"/>
      <c r="L19" s="130"/>
      <c r="M19" s="18">
        <f>((G19/G14)-1)*100</f>
        <v>0.41580041580040472</v>
      </c>
      <c r="N19" s="6"/>
      <c r="O19" s="6"/>
    </row>
    <row r="20" spans="1:15" hidden="1" x14ac:dyDescent="0.25">
      <c r="A20" s="6"/>
      <c r="B20" s="6"/>
      <c r="C20" s="6"/>
      <c r="D20" s="6"/>
      <c r="E20" s="6" t="s">
        <v>17</v>
      </c>
      <c r="F20" s="6"/>
      <c r="G20" s="18">
        <f>[1]Link!I128</f>
        <v>97</v>
      </c>
      <c r="H20" s="6"/>
      <c r="I20" s="6"/>
      <c r="J20" s="22">
        <f>((G20/G19)-1)*100</f>
        <v>0.41407867494824835</v>
      </c>
      <c r="K20" s="6"/>
      <c r="L20" s="130"/>
      <c r="M20" s="18">
        <f>((G20/G15)-1)*100</f>
        <v>0.72689511941848028</v>
      </c>
      <c r="N20" s="6"/>
      <c r="O20" s="6"/>
    </row>
    <row r="21" spans="1:15" hidden="1" x14ac:dyDescent="0.25">
      <c r="A21" s="6"/>
      <c r="B21" s="6"/>
      <c r="C21" s="6"/>
      <c r="D21" s="6"/>
      <c r="E21" s="6" t="s">
        <v>18</v>
      </c>
      <c r="F21" s="6"/>
      <c r="G21" s="18">
        <f>[1]Link!I129</f>
        <v>95.9</v>
      </c>
      <c r="H21" s="6"/>
      <c r="I21" s="6"/>
      <c r="J21" s="22">
        <f>((G21/G20)-1)*100</f>
        <v>-1.134020618556697</v>
      </c>
      <c r="K21" s="6"/>
      <c r="L21" s="130"/>
      <c r="M21" s="18">
        <f>((G21/G16)-1)*100</f>
        <v>-0.20811654526533552</v>
      </c>
      <c r="N21" s="6"/>
      <c r="O21" s="6"/>
    </row>
    <row r="22" spans="1:15" hidden="1" x14ac:dyDescent="0.25">
      <c r="A22" s="6"/>
      <c r="B22" s="6"/>
      <c r="C22" s="6"/>
      <c r="D22" s="6"/>
      <c r="E22" s="6" t="s">
        <v>19</v>
      </c>
      <c r="F22" s="6"/>
      <c r="G22" s="18">
        <f>[1]Link!I130</f>
        <v>96</v>
      </c>
      <c r="H22" s="6"/>
      <c r="I22" s="6"/>
      <c r="J22" s="22">
        <f>((G22/G21)-1)*100</f>
        <v>0.10427528675702735</v>
      </c>
      <c r="K22" s="6"/>
      <c r="L22" s="130"/>
      <c r="M22" s="18">
        <f>((G22/G17)-1)*100</f>
        <v>0.31347962382444194</v>
      </c>
      <c r="N22" s="6"/>
      <c r="O22" s="6"/>
    </row>
    <row r="23" spans="1:15" hidden="1" x14ac:dyDescent="0.25">
      <c r="A23" s="6"/>
      <c r="B23" s="6"/>
      <c r="C23" s="6"/>
      <c r="D23" s="6"/>
      <c r="E23" s="6"/>
      <c r="F23" s="6"/>
      <c r="G23" s="131"/>
      <c r="H23" s="6"/>
      <c r="I23" s="6"/>
      <c r="J23" s="132"/>
      <c r="K23" s="9"/>
      <c r="L23" s="133"/>
      <c r="M23" s="131"/>
      <c r="N23" s="6"/>
      <c r="O23" s="6"/>
    </row>
    <row r="24" spans="1:15" ht="17.25" hidden="1" customHeight="1" x14ac:dyDescent="0.25">
      <c r="A24" s="6"/>
      <c r="B24" s="6"/>
      <c r="C24" s="6">
        <v>2011</v>
      </c>
      <c r="D24" s="6"/>
      <c r="E24" s="6" t="s">
        <v>16</v>
      </c>
      <c r="F24" s="6"/>
      <c r="G24" s="18">
        <f>[1]Link!I131</f>
        <v>96.6</v>
      </c>
      <c r="H24" s="6"/>
      <c r="I24" s="6"/>
      <c r="J24" s="22">
        <f>((G24/G22)-1)*100</f>
        <v>0.62499999999998668</v>
      </c>
      <c r="K24" s="6"/>
      <c r="L24" s="130"/>
      <c r="M24" s="18">
        <f>((G24/G19)-1)*100</f>
        <v>0</v>
      </c>
      <c r="N24" s="6"/>
      <c r="O24" s="6"/>
    </row>
    <row r="25" spans="1:15" ht="17.25" hidden="1" customHeight="1" x14ac:dyDescent="0.25">
      <c r="A25" s="6"/>
      <c r="B25" s="6"/>
      <c r="C25" s="6"/>
      <c r="D25" s="6"/>
      <c r="E25" s="6" t="s">
        <v>20</v>
      </c>
      <c r="F25" s="6"/>
      <c r="G25" s="18">
        <f>[1]Link!I132</f>
        <v>97.9</v>
      </c>
      <c r="H25" s="6"/>
      <c r="I25" s="6"/>
      <c r="J25" s="22">
        <f>((G25/G24)-1)*100</f>
        <v>1.345755693581796</v>
      </c>
      <c r="K25" s="6"/>
      <c r="L25" s="6"/>
      <c r="M25" s="18">
        <f>((G25/G20)-1)*100</f>
        <v>0.92783505154638846</v>
      </c>
      <c r="N25" s="6"/>
      <c r="O25" s="6"/>
    </row>
    <row r="26" spans="1:15" ht="17.25" hidden="1" customHeight="1" x14ac:dyDescent="0.25">
      <c r="A26" s="6"/>
      <c r="B26" s="6"/>
      <c r="C26" s="6"/>
      <c r="D26" s="6"/>
      <c r="E26" s="6" t="s">
        <v>21</v>
      </c>
      <c r="F26" s="6"/>
      <c r="G26" s="18">
        <f>[1]Link!I133</f>
        <v>98.2</v>
      </c>
      <c r="H26" s="6"/>
      <c r="I26" s="6"/>
      <c r="J26" s="22">
        <f>((G26/G25)-1)*100</f>
        <v>0.30643513789581078</v>
      </c>
      <c r="K26" s="6"/>
      <c r="L26" s="6"/>
      <c r="M26" s="18">
        <f>((G26/G21)-1)*100</f>
        <v>2.3983315954118734</v>
      </c>
      <c r="N26" s="6"/>
      <c r="O26" s="6"/>
    </row>
    <row r="27" spans="1:15" ht="17.25" hidden="1" customHeight="1" x14ac:dyDescent="0.25">
      <c r="A27" s="6"/>
      <c r="B27" s="6"/>
      <c r="C27" s="6"/>
      <c r="D27" s="6"/>
      <c r="E27" s="6" t="s">
        <v>19</v>
      </c>
      <c r="F27" s="6"/>
      <c r="G27" s="18">
        <f>[1]Link!I134</f>
        <v>97.8</v>
      </c>
      <c r="H27" s="6"/>
      <c r="I27" s="6"/>
      <c r="J27" s="22">
        <f>((G27/G26)-1)*100</f>
        <v>-0.40733197556008793</v>
      </c>
      <c r="K27" s="6"/>
      <c r="L27" s="6"/>
      <c r="M27" s="18">
        <f>((G27/G22)-1)*100</f>
        <v>1.8750000000000044</v>
      </c>
      <c r="N27" s="6"/>
      <c r="O27" s="6"/>
    </row>
    <row r="28" spans="1:15" ht="17.25" hidden="1" customHeight="1" x14ac:dyDescent="0.25">
      <c r="A28" s="6"/>
      <c r="B28" s="6"/>
      <c r="C28" s="6"/>
      <c r="D28" s="6"/>
      <c r="E28" s="6"/>
      <c r="F28" s="6"/>
      <c r="G28" s="131"/>
      <c r="H28" s="6"/>
      <c r="I28" s="6"/>
      <c r="J28" s="22"/>
      <c r="K28" s="6"/>
      <c r="L28" s="6"/>
      <c r="M28" s="18"/>
      <c r="N28" s="6"/>
      <c r="O28" s="6"/>
    </row>
    <row r="29" spans="1:15" ht="17.25" hidden="1" customHeight="1" x14ac:dyDescent="0.25">
      <c r="A29" s="6"/>
      <c r="B29" s="6"/>
      <c r="C29" s="6">
        <v>2012</v>
      </c>
      <c r="D29" s="6"/>
      <c r="E29" s="6" t="s">
        <v>16</v>
      </c>
      <c r="F29" s="6"/>
      <c r="G29" s="18">
        <f>[1]Link!I135</f>
        <v>98.3</v>
      </c>
      <c r="H29" s="6"/>
      <c r="I29" s="6"/>
      <c r="J29" s="22">
        <f>((G29/G27)-1)*100</f>
        <v>0.51124744376278564</v>
      </c>
      <c r="K29" s="6"/>
      <c r="L29" s="6"/>
      <c r="M29" s="18">
        <f>((G29/G24)-1)*100</f>
        <v>1.7598343685300222</v>
      </c>
      <c r="N29" s="6"/>
      <c r="O29" s="6"/>
    </row>
    <row r="30" spans="1:15" ht="17.25" hidden="1" customHeight="1" x14ac:dyDescent="0.25">
      <c r="A30" s="6"/>
      <c r="B30" s="6"/>
      <c r="C30" s="6"/>
      <c r="D30" s="6"/>
      <c r="E30" s="6" t="s">
        <v>20</v>
      </c>
      <c r="F30" s="6"/>
      <c r="G30" s="18">
        <f>[1]Link!I136</f>
        <v>98.8</v>
      </c>
      <c r="H30" s="9"/>
      <c r="I30" s="9"/>
      <c r="J30" s="22">
        <f>((G30/G29)-1)*100</f>
        <v>0.50864699898269805</v>
      </c>
      <c r="K30" s="9"/>
      <c r="L30" s="9"/>
      <c r="M30" s="18">
        <f>((G30/G25)-1)*100</f>
        <v>0.91930541368743235</v>
      </c>
      <c r="N30" s="6"/>
      <c r="O30" s="6"/>
    </row>
    <row r="31" spans="1:15" ht="17.25" hidden="1" customHeight="1" x14ac:dyDescent="0.25">
      <c r="A31" s="6"/>
      <c r="B31" s="6"/>
      <c r="C31" s="6"/>
      <c r="D31" s="6"/>
      <c r="E31" s="6" t="s">
        <v>21</v>
      </c>
      <c r="F31" s="6"/>
      <c r="G31" s="18">
        <f>[1]Link!I137</f>
        <v>98.2</v>
      </c>
      <c r="H31" s="9"/>
      <c r="I31" s="9"/>
      <c r="J31" s="22">
        <f>((G31/G30)-1)*100</f>
        <v>-0.60728744939270163</v>
      </c>
      <c r="K31" s="9"/>
      <c r="L31" s="9"/>
      <c r="M31" s="18">
        <f>((G31/G26)-1)*100</f>
        <v>0</v>
      </c>
      <c r="N31" s="6"/>
      <c r="O31" s="6"/>
    </row>
    <row r="32" spans="1:15" s="23" customFormat="1" ht="17.25" hidden="1" customHeight="1" x14ac:dyDescent="0.25">
      <c r="A32" s="9"/>
      <c r="B32" s="9"/>
      <c r="C32" s="9"/>
      <c r="D32" s="9"/>
      <c r="E32" s="6" t="s">
        <v>22</v>
      </c>
      <c r="F32" s="6"/>
      <c r="G32" s="18">
        <f>[1]Link!I138</f>
        <v>99.8</v>
      </c>
      <c r="H32" s="6"/>
      <c r="I32" s="6"/>
      <c r="J32" s="22">
        <f>((G32/G31)-1)*100</f>
        <v>1.6293279022403295</v>
      </c>
      <c r="K32" s="6"/>
      <c r="L32" s="6"/>
      <c r="M32" s="18">
        <f>((G32/G27)-1)*100</f>
        <v>2.0449897750511203</v>
      </c>
      <c r="N32" s="9"/>
      <c r="O32" s="9"/>
    </row>
    <row r="33" spans="1:15" s="23" customFormat="1" ht="17.25" hidden="1" customHeight="1" x14ac:dyDescent="0.25">
      <c r="A33" s="9"/>
      <c r="B33" s="9"/>
      <c r="C33" s="9"/>
      <c r="D33" s="9"/>
      <c r="E33" s="9"/>
      <c r="F33" s="9"/>
      <c r="G33" s="18"/>
      <c r="H33" s="6"/>
      <c r="I33" s="6"/>
      <c r="J33" s="22"/>
      <c r="K33" s="6"/>
      <c r="L33" s="6"/>
      <c r="M33" s="18"/>
      <c r="N33" s="9"/>
      <c r="O33" s="9"/>
    </row>
    <row r="34" spans="1:15" s="23" customFormat="1" ht="17.25" hidden="1" customHeight="1" x14ac:dyDescent="0.25">
      <c r="A34" s="9"/>
      <c r="B34" s="9"/>
      <c r="C34" s="6">
        <v>2013</v>
      </c>
      <c r="D34" s="6"/>
      <c r="E34" s="6" t="s">
        <v>16</v>
      </c>
      <c r="F34" s="6"/>
      <c r="G34" s="18">
        <f>[1]Link!I139</f>
        <v>99.7</v>
      </c>
      <c r="H34" s="6"/>
      <c r="I34" s="6"/>
      <c r="J34" s="22">
        <f>((G34/G32)-1)*100</f>
        <v>-0.10020040080159776</v>
      </c>
      <c r="K34" s="6"/>
      <c r="L34" s="6"/>
      <c r="M34" s="18">
        <f>((G34/G29)-1)*100</f>
        <v>1.4242115971515812</v>
      </c>
      <c r="N34" s="9"/>
      <c r="O34" s="9"/>
    </row>
    <row r="35" spans="1:15" s="23" customFormat="1" ht="17.25" hidden="1" customHeight="1" x14ac:dyDescent="0.25">
      <c r="A35" s="9"/>
      <c r="B35" s="9"/>
      <c r="C35" s="9"/>
      <c r="D35" s="9"/>
      <c r="E35" s="6" t="s">
        <v>20</v>
      </c>
      <c r="F35" s="6"/>
      <c r="G35" s="18">
        <f>[1]Link!I140</f>
        <v>101.5</v>
      </c>
      <c r="H35" s="6"/>
      <c r="I35" s="6"/>
      <c r="J35" s="22">
        <f>((G35/G34)-1)*100</f>
        <v>1.8054162487462388</v>
      </c>
      <c r="K35" s="6"/>
      <c r="L35" s="6"/>
      <c r="M35" s="18">
        <f>((G35/G30)-1)*100</f>
        <v>2.7327935222672073</v>
      </c>
      <c r="N35" s="9"/>
      <c r="O35" s="9"/>
    </row>
    <row r="36" spans="1:15" s="23" customFormat="1" ht="17.25" hidden="1" customHeight="1" x14ac:dyDescent="0.25">
      <c r="A36" s="9"/>
      <c r="B36" s="9"/>
      <c r="C36" s="9"/>
      <c r="D36" s="9"/>
      <c r="E36" s="6" t="s">
        <v>21</v>
      </c>
      <c r="F36" s="6"/>
      <c r="G36" s="18">
        <f>[1]Link!I141</f>
        <v>101</v>
      </c>
      <c r="H36" s="6"/>
      <c r="I36" s="6"/>
      <c r="J36" s="22">
        <f>((G36/G35)-1)*100</f>
        <v>-0.49261083743842304</v>
      </c>
      <c r="K36" s="6"/>
      <c r="L36" s="6"/>
      <c r="M36" s="18">
        <f>((G36/G31)-1)*100</f>
        <v>2.8513238289205711</v>
      </c>
      <c r="N36" s="9"/>
      <c r="O36" s="9"/>
    </row>
    <row r="37" spans="1:15" s="23" customFormat="1" ht="17.25" hidden="1" customHeight="1" x14ac:dyDescent="0.25">
      <c r="A37" s="9"/>
      <c r="B37" s="9"/>
      <c r="C37" s="9"/>
      <c r="D37" s="9"/>
      <c r="E37" s="6" t="s">
        <v>22</v>
      </c>
      <c r="F37" s="6"/>
      <c r="G37" s="18">
        <f>[1]Link!I142</f>
        <v>101.5</v>
      </c>
      <c r="H37" s="6"/>
      <c r="I37" s="6"/>
      <c r="J37" s="22">
        <f>((G37/G36)-1)*100</f>
        <v>0.49504950495049549</v>
      </c>
      <c r="K37" s="6"/>
      <c r="L37" s="6"/>
      <c r="M37" s="18">
        <f>((G37/G32)-1)*100</f>
        <v>1.7034068136272618</v>
      </c>
      <c r="N37" s="9"/>
      <c r="O37" s="9"/>
    </row>
    <row r="38" spans="1:15" s="23" customFormat="1" ht="17.25" hidden="1" customHeight="1" x14ac:dyDescent="0.25">
      <c r="A38" s="9"/>
      <c r="B38" s="9"/>
      <c r="C38" s="9"/>
      <c r="D38" s="9"/>
      <c r="E38" s="9"/>
      <c r="F38" s="9"/>
      <c r="G38" s="131"/>
      <c r="H38" s="9"/>
      <c r="I38" s="9"/>
      <c r="J38" s="132"/>
      <c r="K38" s="9"/>
      <c r="L38" s="9"/>
      <c r="M38" s="131"/>
      <c r="N38" s="9"/>
      <c r="O38" s="9"/>
    </row>
    <row r="39" spans="1:15" s="23" customFormat="1" ht="17.25" hidden="1" customHeight="1" x14ac:dyDescent="0.25">
      <c r="A39" s="9"/>
      <c r="B39" s="9"/>
      <c r="C39" s="6">
        <v>2014</v>
      </c>
      <c r="D39" s="6"/>
      <c r="E39" s="6" t="s">
        <v>16</v>
      </c>
      <c r="F39" s="6"/>
      <c r="G39" s="18">
        <f>[1]Link!I143</f>
        <v>102</v>
      </c>
      <c r="H39" s="6"/>
      <c r="I39" s="6"/>
      <c r="J39" s="22">
        <f>((G39/G37)-1)*100</f>
        <v>0.49261083743843415</v>
      </c>
      <c r="K39" s="6"/>
      <c r="L39" s="6"/>
      <c r="M39" s="18">
        <f>((G39/G34)-1)*100</f>
        <v>2.3069207622868682</v>
      </c>
      <c r="N39" s="9"/>
      <c r="O39" s="9"/>
    </row>
    <row r="40" spans="1:15" ht="17.25" hidden="1" customHeight="1" x14ac:dyDescent="0.25">
      <c r="A40" s="6"/>
      <c r="B40" s="6"/>
      <c r="C40" s="6"/>
      <c r="D40" s="6"/>
      <c r="E40" s="6" t="s">
        <v>20</v>
      </c>
      <c r="F40" s="6"/>
      <c r="G40" s="18">
        <f>[1]Link!I144</f>
        <v>102.2</v>
      </c>
      <c r="H40" s="6"/>
      <c r="I40" s="6"/>
      <c r="J40" s="22">
        <f>((G40/G39)-1)*100</f>
        <v>0.19607843137254832</v>
      </c>
      <c r="K40" s="6"/>
      <c r="L40" s="6"/>
      <c r="M40" s="18">
        <f>((G40/G35)-1)*100</f>
        <v>0.68965517241379448</v>
      </c>
      <c r="N40" s="6"/>
      <c r="O40" s="6"/>
    </row>
    <row r="41" spans="1:15" ht="17.25" hidden="1" customHeight="1" x14ac:dyDescent="0.25">
      <c r="A41" s="6"/>
      <c r="B41" s="6"/>
      <c r="C41" s="6"/>
      <c r="D41" s="6"/>
      <c r="E41" s="6" t="s">
        <v>21</v>
      </c>
      <c r="F41" s="6"/>
      <c r="G41" s="18">
        <f>[1]Link!I145</f>
        <v>102.4</v>
      </c>
      <c r="H41" s="6"/>
      <c r="I41" s="6"/>
      <c r="J41" s="22">
        <f>((G41/G40)-1)*100</f>
        <v>0.19569471624265589</v>
      </c>
      <c r="K41" s="6"/>
      <c r="L41" s="6"/>
      <c r="M41" s="18">
        <f>((G41/G36)-1)*100</f>
        <v>1.3861386138613874</v>
      </c>
      <c r="N41" s="6"/>
      <c r="O41" s="6"/>
    </row>
    <row r="42" spans="1:15" s="23" customFormat="1" ht="17.25" hidden="1" customHeight="1" x14ac:dyDescent="0.25">
      <c r="A42" s="9"/>
      <c r="B42" s="9"/>
      <c r="C42" s="9"/>
      <c r="D42" s="9"/>
      <c r="E42" s="6" t="s">
        <v>22</v>
      </c>
      <c r="F42" s="6"/>
      <c r="G42" s="18">
        <f>[1]Link!I146</f>
        <v>102.1</v>
      </c>
      <c r="H42" s="6"/>
      <c r="I42" s="6"/>
      <c r="J42" s="22">
        <f>((G42/G41)-1)*100</f>
        <v>-0.2929687500000111</v>
      </c>
      <c r="K42" s="6"/>
      <c r="L42" s="6"/>
      <c r="M42" s="18">
        <f>((G42/G37)-1)*100</f>
        <v>0.59113300492610321</v>
      </c>
      <c r="N42" s="9"/>
      <c r="O42" s="9"/>
    </row>
    <row r="43" spans="1:15" s="23" customFormat="1" ht="17.25" hidden="1" customHeight="1" x14ac:dyDescent="0.25">
      <c r="A43" s="9"/>
      <c r="B43" s="9"/>
      <c r="C43" s="9"/>
      <c r="D43" s="9"/>
      <c r="E43" s="6"/>
      <c r="F43" s="6"/>
      <c r="G43" s="18"/>
      <c r="H43" s="6"/>
      <c r="I43" s="6"/>
      <c r="J43" s="22"/>
      <c r="K43" s="6"/>
      <c r="L43" s="6"/>
      <c r="M43" s="18"/>
      <c r="N43" s="9"/>
      <c r="O43" s="9"/>
    </row>
    <row r="44" spans="1:15" s="23" customFormat="1" ht="17.25" hidden="1" customHeight="1" x14ac:dyDescent="0.25">
      <c r="A44" s="9"/>
      <c r="B44" s="9"/>
      <c r="C44" s="6">
        <v>2015</v>
      </c>
      <c r="D44" s="6"/>
      <c r="E44" s="6" t="s">
        <v>16</v>
      </c>
      <c r="F44" s="6"/>
      <c r="G44" s="18">
        <f>[1]Link!I147</f>
        <v>101.6</v>
      </c>
      <c r="H44" s="6"/>
      <c r="I44" s="6"/>
      <c r="J44" s="22">
        <f>((G44/G42)-1)*100</f>
        <v>-0.48971596474045587</v>
      </c>
      <c r="K44" s="6"/>
      <c r="L44" s="6"/>
      <c r="M44" s="18">
        <f>((G44/G39)-1)*100</f>
        <v>-0.39215686274510775</v>
      </c>
      <c r="N44" s="9"/>
      <c r="O44" s="9"/>
    </row>
    <row r="45" spans="1:15" ht="17.25" hidden="1" customHeight="1" x14ac:dyDescent="0.25">
      <c r="A45" s="6"/>
      <c r="B45" s="6"/>
      <c r="C45" s="6"/>
      <c r="D45" s="6"/>
      <c r="E45" s="6" t="s">
        <v>20</v>
      </c>
      <c r="F45" s="6"/>
      <c r="G45" s="18">
        <f>[1]Link!I148</f>
        <v>98.5</v>
      </c>
      <c r="H45" s="6"/>
      <c r="I45" s="6"/>
      <c r="J45" s="22">
        <f>((G45/G44)-1)*100</f>
        <v>-3.0511811023621993</v>
      </c>
      <c r="K45" s="6"/>
      <c r="L45" s="6"/>
      <c r="M45" s="18">
        <f>((G45/G40)-1)*100</f>
        <v>-3.6203522504892449</v>
      </c>
      <c r="N45" s="6"/>
      <c r="O45" s="6"/>
    </row>
    <row r="46" spans="1:15" s="23" customFormat="1" ht="17.25" hidden="1" customHeight="1" x14ac:dyDescent="0.25">
      <c r="A46" s="9"/>
      <c r="B46" s="9"/>
      <c r="C46" s="6"/>
      <c r="D46" s="6"/>
      <c r="E46" s="6" t="s">
        <v>21</v>
      </c>
      <c r="F46" s="6"/>
      <c r="G46" s="18">
        <f>[1]Link!I149</f>
        <v>99.5</v>
      </c>
      <c r="H46" s="6"/>
      <c r="I46" s="6"/>
      <c r="J46" s="22">
        <f>((G46/G45)-1)*100</f>
        <v>1.0152284263959421</v>
      </c>
      <c r="K46" s="6"/>
      <c r="L46" s="6"/>
      <c r="M46" s="18">
        <f>((G46/G41)-1)*100</f>
        <v>-2.83203125</v>
      </c>
      <c r="N46" s="9"/>
      <c r="O46" s="9"/>
    </row>
    <row r="47" spans="1:15" ht="17.25" hidden="1" customHeight="1" x14ac:dyDescent="0.25">
      <c r="A47" s="6"/>
      <c r="B47" s="6"/>
      <c r="C47" s="6"/>
      <c r="D47" s="6"/>
      <c r="E47" s="6" t="s">
        <v>22</v>
      </c>
      <c r="F47" s="6"/>
      <c r="G47" s="18">
        <f>[1]Link!I150</f>
        <v>99.6</v>
      </c>
      <c r="H47" s="6"/>
      <c r="I47" s="6"/>
      <c r="J47" s="22">
        <f>((G47/G46)-1)*100</f>
        <v>0.10050251256281673</v>
      </c>
      <c r="K47" s="6"/>
      <c r="L47" s="6"/>
      <c r="M47" s="18">
        <f>((G47/G42)-1)*100</f>
        <v>-2.4485798237022571</v>
      </c>
      <c r="N47" s="6"/>
      <c r="O47" s="6"/>
    </row>
    <row r="48" spans="1:15" s="23" customFormat="1" ht="17.25" hidden="1" customHeight="1" x14ac:dyDescent="0.25">
      <c r="A48" s="9"/>
      <c r="B48" s="9"/>
      <c r="C48" s="6"/>
      <c r="D48" s="6"/>
      <c r="E48" s="9"/>
      <c r="F48" s="9"/>
      <c r="G48" s="9"/>
      <c r="H48" s="9"/>
      <c r="I48" s="9"/>
      <c r="J48" s="132"/>
      <c r="K48" s="9"/>
      <c r="L48" s="9"/>
      <c r="M48" s="131"/>
      <c r="N48" s="9"/>
      <c r="O48" s="9"/>
    </row>
    <row r="49" spans="1:15" s="23" customFormat="1" ht="17.25" hidden="1" customHeight="1" x14ac:dyDescent="0.25">
      <c r="A49" s="9"/>
      <c r="B49" s="9"/>
      <c r="C49" s="6">
        <v>2016</v>
      </c>
      <c r="D49" s="6"/>
      <c r="E49" s="6" t="s">
        <v>16</v>
      </c>
      <c r="F49" s="6"/>
      <c r="G49" s="18">
        <f>[1]Link!I151</f>
        <v>98.8</v>
      </c>
      <c r="H49" s="6"/>
      <c r="I49" s="6"/>
      <c r="J49" s="22">
        <f>((G49/G47)-1)*100</f>
        <v>-0.80321285140562138</v>
      </c>
      <c r="K49" s="6"/>
      <c r="L49" s="6"/>
      <c r="M49" s="18">
        <f>((G49/G44)-1)*100</f>
        <v>-2.7559055118110187</v>
      </c>
      <c r="N49" s="9"/>
      <c r="O49" s="9"/>
    </row>
    <row r="50" spans="1:15" s="23" customFormat="1" ht="17.25" hidden="1" customHeight="1" x14ac:dyDescent="0.25">
      <c r="A50" s="9"/>
      <c r="B50" s="9"/>
      <c r="C50" s="6"/>
      <c r="D50" s="6"/>
      <c r="E50" s="6" t="s">
        <v>20</v>
      </c>
      <c r="F50" s="6"/>
      <c r="G50" s="18">
        <f>[1]Link!I152</f>
        <v>97.7</v>
      </c>
      <c r="H50" s="6"/>
      <c r="I50" s="6"/>
      <c r="J50" s="22">
        <f>((G50/G49)-1)*100</f>
        <v>-1.1133603238866363</v>
      </c>
      <c r="K50" s="6"/>
      <c r="L50" s="6"/>
      <c r="M50" s="18">
        <f>((G50/G45)-1)*100</f>
        <v>-0.81218274111675148</v>
      </c>
      <c r="N50" s="9"/>
      <c r="O50" s="9"/>
    </row>
    <row r="51" spans="1:15" s="23" customFormat="1" ht="17.25" hidden="1" customHeight="1" x14ac:dyDescent="0.25">
      <c r="A51" s="9"/>
      <c r="B51" s="9"/>
      <c r="C51" s="6"/>
      <c r="D51" s="6"/>
      <c r="E51" s="6" t="s">
        <v>21</v>
      </c>
      <c r="F51" s="6"/>
      <c r="G51" s="18">
        <f>[1]Link!I153</f>
        <v>100</v>
      </c>
      <c r="H51" s="6"/>
      <c r="I51" s="6"/>
      <c r="J51" s="22">
        <f>((G51/G50)-1)*100</f>
        <v>2.3541453428863823</v>
      </c>
      <c r="K51" s="6"/>
      <c r="L51" s="6"/>
      <c r="M51" s="18">
        <f>((G51/G46)-1)*100</f>
        <v>0.50251256281406143</v>
      </c>
      <c r="N51" s="9"/>
      <c r="O51" s="9"/>
    </row>
    <row r="52" spans="1:15" s="23" customFormat="1" ht="17.25" hidden="1" customHeight="1" x14ac:dyDescent="0.25">
      <c r="A52" s="9"/>
      <c r="B52" s="9"/>
      <c r="C52" s="6"/>
      <c r="D52" s="6"/>
      <c r="E52" s="6" t="s">
        <v>22</v>
      </c>
      <c r="F52" s="6"/>
      <c r="G52" s="18">
        <f>[1]Link!I154</f>
        <v>99.991600000000005</v>
      </c>
      <c r="H52" s="6"/>
      <c r="I52" s="6"/>
      <c r="J52" s="22">
        <f>((G52/G51)-1)*100</f>
        <v>-8.3999999999972985E-3</v>
      </c>
      <c r="K52" s="6"/>
      <c r="L52" s="6"/>
      <c r="M52" s="18">
        <f>((G52/G47)-1)*100</f>
        <v>0.39317269076306616</v>
      </c>
      <c r="N52" s="9"/>
      <c r="O52" s="9"/>
    </row>
    <row r="53" spans="1:15" s="23" customFormat="1" ht="17.25" hidden="1" customHeight="1" x14ac:dyDescent="0.25">
      <c r="A53" s="9"/>
      <c r="B53" s="9"/>
      <c r="C53" s="9"/>
      <c r="D53" s="9"/>
      <c r="E53" s="6"/>
      <c r="F53" s="9"/>
      <c r="G53" s="131"/>
      <c r="H53" s="9"/>
      <c r="I53" s="9"/>
      <c r="J53" s="132"/>
      <c r="K53" s="9"/>
      <c r="L53" s="9"/>
      <c r="M53" s="131"/>
      <c r="N53" s="9"/>
      <c r="O53" s="9"/>
    </row>
    <row r="54" spans="1:15" ht="17.25" customHeight="1" x14ac:dyDescent="0.25">
      <c r="A54" s="6"/>
      <c r="B54" s="6"/>
      <c r="C54" s="6">
        <v>2017</v>
      </c>
      <c r="D54" s="6"/>
      <c r="E54" s="6" t="s">
        <v>16</v>
      </c>
      <c r="F54" s="6"/>
      <c r="G54" s="18">
        <f>'[1]Summary Table'!AN5</f>
        <v>100.232</v>
      </c>
      <c r="H54" s="6"/>
      <c r="I54" s="6"/>
      <c r="J54" s="22">
        <f>((G54/G52)-1)*100</f>
        <v>0.24042019529639802</v>
      </c>
      <c r="K54" s="6"/>
      <c r="L54" s="6"/>
      <c r="M54" s="18">
        <f>((G54/G49)-1)*100</f>
        <v>1.4493927125506012</v>
      </c>
      <c r="N54" s="6"/>
      <c r="O54" s="6"/>
    </row>
    <row r="55" spans="1:15" ht="17.25" customHeight="1" x14ac:dyDescent="0.25">
      <c r="A55" s="6"/>
      <c r="B55" s="6"/>
      <c r="C55" s="6"/>
      <c r="D55" s="6"/>
      <c r="E55" s="6" t="s">
        <v>20</v>
      </c>
      <c r="F55" s="6"/>
      <c r="G55" s="18">
        <f>'[1]Summary Table'!AO5</f>
        <v>100.3896</v>
      </c>
      <c r="H55" s="6"/>
      <c r="I55" s="6"/>
      <c r="J55" s="22">
        <f>((G55/G54)-1)*100</f>
        <v>0.15723521430281995</v>
      </c>
      <c r="K55" s="6"/>
      <c r="L55" s="6"/>
      <c r="M55" s="18">
        <f>((G55/G50)-1)*100</f>
        <v>2.7529170931422708</v>
      </c>
      <c r="N55" s="6"/>
      <c r="O55" s="6"/>
    </row>
    <row r="56" spans="1:15" ht="17.25" customHeight="1" x14ac:dyDescent="0.25">
      <c r="A56" s="6"/>
      <c r="B56" s="6"/>
      <c r="C56" s="6"/>
      <c r="D56" s="6"/>
      <c r="E56" s="6" t="s">
        <v>21</v>
      </c>
      <c r="F56" s="6"/>
      <c r="G56" s="18">
        <f>'[1]Summary Table'!AP5</f>
        <v>101.40260000000001</v>
      </c>
      <c r="H56" s="6"/>
      <c r="I56" s="6"/>
      <c r="J56" s="22">
        <f>((G56/G55)-1)*100</f>
        <v>1.0090686684676609</v>
      </c>
      <c r="K56" s="6"/>
      <c r="L56" s="6"/>
      <c r="M56" s="18">
        <f>((G56/G51)-1)*100</f>
        <v>1.4026000000000094</v>
      </c>
      <c r="N56" s="6"/>
      <c r="O56" s="6"/>
    </row>
    <row r="57" spans="1:15" ht="17.25" customHeight="1" x14ac:dyDescent="0.25">
      <c r="A57" s="6"/>
      <c r="B57" s="6"/>
      <c r="C57" s="6"/>
      <c r="D57" s="6"/>
      <c r="E57" s="6" t="s">
        <v>22</v>
      </c>
      <c r="F57" s="6"/>
      <c r="G57" s="18">
        <f>'[1]Summary Table'!AQ5</f>
        <v>102.4049</v>
      </c>
      <c r="H57" s="6"/>
      <c r="I57" s="6"/>
      <c r="J57" s="22">
        <f>((G57/G56)-1)*100</f>
        <v>0.98843619394373139</v>
      </c>
      <c r="K57" s="6"/>
      <c r="L57" s="6"/>
      <c r="M57" s="18">
        <f>((G57/G52)-1)*100</f>
        <v>2.4135027342296667</v>
      </c>
      <c r="N57" s="6"/>
      <c r="O57" s="6"/>
    </row>
    <row r="58" spans="1:15" ht="17.25" customHeight="1" x14ac:dyDescent="0.25">
      <c r="A58" s="6"/>
      <c r="B58" s="6"/>
      <c r="C58" s="6"/>
      <c r="D58" s="6"/>
      <c r="E58" s="6"/>
      <c r="F58" s="6"/>
      <c r="G58" s="18"/>
      <c r="H58" s="6"/>
      <c r="I58" s="6"/>
      <c r="J58" s="22"/>
      <c r="K58" s="6"/>
      <c r="L58" s="6"/>
      <c r="M58" s="18"/>
      <c r="N58" s="6"/>
      <c r="O58" s="6"/>
    </row>
    <row r="59" spans="1:15" ht="17.25" customHeight="1" x14ac:dyDescent="0.25">
      <c r="A59" s="6"/>
      <c r="B59" s="6"/>
      <c r="C59" s="6">
        <v>2018</v>
      </c>
      <c r="D59" s="6"/>
      <c r="E59" s="6" t="s">
        <v>16</v>
      </c>
      <c r="F59" s="6"/>
      <c r="G59" s="18">
        <f>'[1]Summary Table'!AR5</f>
        <v>103.46769999999999</v>
      </c>
      <c r="H59" s="6"/>
      <c r="I59" s="6"/>
      <c r="J59" s="22">
        <f>((G59/G57)-1)*100</f>
        <v>1.0378409626883078</v>
      </c>
      <c r="K59" s="6"/>
      <c r="L59" s="6"/>
      <c r="M59" s="18">
        <f>((G59/G54)-1)*100</f>
        <v>3.2282105515204718</v>
      </c>
      <c r="N59" s="6"/>
      <c r="O59" s="6"/>
    </row>
    <row r="60" spans="1:15" ht="17.25" customHeight="1" x14ac:dyDescent="0.25">
      <c r="A60" s="6"/>
      <c r="B60" s="6"/>
      <c r="C60" s="6"/>
      <c r="D60" s="6"/>
      <c r="E60" s="6" t="s">
        <v>20</v>
      </c>
      <c r="F60" s="6"/>
      <c r="G60" s="18">
        <f>'[1]Summary Table'!AS5</f>
        <v>104.2321</v>
      </c>
      <c r="H60" s="6"/>
      <c r="I60" s="6"/>
      <c r="J60" s="22">
        <f>((G60/G59)-1)*100</f>
        <v>0.73878128150137723</v>
      </c>
      <c r="K60" s="6"/>
      <c r="L60" s="6"/>
      <c r="M60" s="18">
        <f>((G60/G55)-1)*100</f>
        <v>3.827587718249692</v>
      </c>
      <c r="N60" s="6"/>
      <c r="O60" s="6"/>
    </row>
    <row r="61" spans="1:15" ht="17.25" customHeight="1" x14ac:dyDescent="0.25">
      <c r="A61" s="6"/>
      <c r="B61" s="6"/>
      <c r="C61" s="6"/>
      <c r="D61" s="6"/>
      <c r="E61" s="6" t="s">
        <v>21</v>
      </c>
      <c r="F61" s="6"/>
      <c r="G61" s="18">
        <f>'[1]Summary Table'!AT5</f>
        <v>104.8755</v>
      </c>
      <c r="H61" s="6"/>
      <c r="I61" s="6"/>
      <c r="J61" s="22">
        <f>((G61/G60)-1)*100</f>
        <v>0.6172762517496988</v>
      </c>
      <c r="K61" s="6"/>
      <c r="L61" s="6"/>
      <c r="M61" s="18">
        <f>((G61/G56)-1)*100</f>
        <v>3.4248628733385411</v>
      </c>
      <c r="N61" s="6"/>
      <c r="O61" s="6"/>
    </row>
    <row r="62" spans="1:15" ht="17.25" customHeight="1" x14ac:dyDescent="0.25">
      <c r="A62" s="6"/>
      <c r="B62" s="6"/>
      <c r="C62" s="6"/>
      <c r="D62" s="6"/>
      <c r="E62" s="6" t="s">
        <v>22</v>
      </c>
      <c r="F62" s="6"/>
      <c r="G62" s="18">
        <f>'[1]Summary Table'!AU5</f>
        <v>104.1698</v>
      </c>
      <c r="H62" s="6"/>
      <c r="I62" s="6"/>
      <c r="J62" s="22">
        <f>((G62/G61)-1)*100</f>
        <v>-0.67289309705318434</v>
      </c>
      <c r="K62" s="6"/>
      <c r="L62" s="6"/>
      <c r="M62" s="18">
        <f>((G62/G57)-1)*100</f>
        <v>1.7234526863460609</v>
      </c>
      <c r="N62" s="6"/>
      <c r="O62" s="6"/>
    </row>
    <row r="63" spans="1:15" ht="17.25" customHeight="1" x14ac:dyDescent="0.25">
      <c r="A63" s="6"/>
      <c r="B63" s="6"/>
      <c r="C63" s="6"/>
      <c r="D63" s="6"/>
      <c r="E63" s="6"/>
      <c r="F63" s="6"/>
      <c r="G63" s="18"/>
      <c r="H63" s="6"/>
      <c r="I63" s="6"/>
      <c r="J63" s="22"/>
      <c r="K63" s="6"/>
      <c r="L63" s="6"/>
      <c r="M63" s="18"/>
      <c r="N63" s="6"/>
      <c r="O63" s="6"/>
    </row>
    <row r="64" spans="1:15" ht="17.25" customHeight="1" x14ac:dyDescent="0.25">
      <c r="A64" s="6"/>
      <c r="B64" s="6"/>
      <c r="C64" s="6">
        <v>2019</v>
      </c>
      <c r="D64" s="6"/>
      <c r="E64" s="6" t="s">
        <v>16</v>
      </c>
      <c r="F64" s="6"/>
      <c r="G64" s="18">
        <f>'[1]Summary Table'!AV5</f>
        <v>108.10680000000001</v>
      </c>
      <c r="H64" s="6"/>
      <c r="I64" s="6"/>
      <c r="J64" s="22">
        <f>((G64/G62)-1)*100</f>
        <v>3.7794063154580337</v>
      </c>
      <c r="K64" s="6"/>
      <c r="L64" s="6"/>
      <c r="M64" s="18">
        <f>((G64/G59)-1)*100</f>
        <v>4.4836214586774448</v>
      </c>
      <c r="N64" s="6"/>
      <c r="O64" s="6"/>
    </row>
    <row r="65" spans="1:15" ht="17.25" customHeight="1" x14ac:dyDescent="0.25">
      <c r="A65" s="6"/>
      <c r="B65" s="6"/>
      <c r="C65" s="6"/>
      <c r="D65" s="6"/>
      <c r="E65" s="6" t="s">
        <v>20</v>
      </c>
      <c r="F65" s="6"/>
      <c r="G65" s="22">
        <f>'[1]Summary Table'!AW5</f>
        <v>109.22629999999999</v>
      </c>
      <c r="H65" s="19"/>
      <c r="I65" s="6"/>
      <c r="J65" s="22">
        <v>0.97297987343305525</v>
      </c>
      <c r="K65" s="6"/>
      <c r="L65" s="6"/>
      <c r="M65" s="22">
        <v>3.8</v>
      </c>
      <c r="N65" s="6"/>
      <c r="O65" s="6"/>
    </row>
    <row r="66" spans="1:15" ht="17.25" customHeight="1" x14ac:dyDescent="0.25">
      <c r="A66" s="6"/>
      <c r="B66" s="6"/>
      <c r="C66" s="6"/>
      <c r="D66" s="6"/>
      <c r="E66" s="6" t="s">
        <v>21</v>
      </c>
      <c r="F66" s="6"/>
      <c r="G66" s="18">
        <f>'[1]Summary Table'!AX5</f>
        <v>111.3121</v>
      </c>
      <c r="H66" s="19"/>
      <c r="I66" s="6"/>
      <c r="J66" s="22">
        <v>1.9055873102543419</v>
      </c>
      <c r="K66" s="6"/>
      <c r="L66" s="6"/>
      <c r="M66" s="18">
        <v>5.9615373623714607</v>
      </c>
      <c r="N66" s="6"/>
      <c r="O66" s="6"/>
    </row>
    <row r="67" spans="1:15" ht="17.25" customHeight="1" x14ac:dyDescent="0.25">
      <c r="A67" s="6"/>
      <c r="B67" s="6"/>
      <c r="C67" s="6"/>
      <c r="D67" s="6"/>
      <c r="E67" s="6" t="s">
        <v>22</v>
      </c>
      <c r="F67" s="6"/>
      <c r="G67" s="18">
        <f>'[1]Summary Table'!AY5</f>
        <v>112.919</v>
      </c>
      <c r="H67" s="6"/>
      <c r="I67" s="6"/>
      <c r="J67" s="22">
        <f>((G67/G66)-1)*100</f>
        <v>1.4435986743579488</v>
      </c>
      <c r="K67" s="6"/>
      <c r="L67" s="6"/>
      <c r="M67" s="18">
        <f>((G67/G62)-1)*100</f>
        <v>8.3989793587008865</v>
      </c>
      <c r="N67" s="6"/>
      <c r="O67" s="6"/>
    </row>
    <row r="68" spans="1:15" ht="17.25" customHeight="1" x14ac:dyDescent="0.25">
      <c r="A68" s="6"/>
      <c r="B68" s="6"/>
      <c r="C68" s="6"/>
      <c r="D68" s="6"/>
      <c r="E68" s="6"/>
      <c r="F68" s="6"/>
      <c r="G68" s="18"/>
      <c r="H68" s="6"/>
      <c r="I68" s="6"/>
      <c r="J68" s="22"/>
      <c r="K68" s="6"/>
      <c r="L68" s="6"/>
      <c r="M68" s="18"/>
      <c r="N68" s="6"/>
      <c r="O68" s="6"/>
    </row>
    <row r="69" spans="1:15" ht="17.25" customHeight="1" x14ac:dyDescent="0.25">
      <c r="A69" s="6"/>
      <c r="B69" s="6"/>
      <c r="C69" s="6">
        <v>2020</v>
      </c>
      <c r="D69" s="6"/>
      <c r="E69" s="6" t="s">
        <v>16</v>
      </c>
      <c r="F69" s="6"/>
      <c r="G69" s="18">
        <f>'[1]Summary Table'!$AZ$5</f>
        <v>111.31398530319338</v>
      </c>
      <c r="H69" s="6"/>
      <c r="I69" s="6"/>
      <c r="J69" s="22">
        <f>((G69/G67)-1)*100</f>
        <v>-1.4213858578331573</v>
      </c>
      <c r="K69" s="6"/>
      <c r="L69" s="6"/>
      <c r="M69" s="18">
        <f>((G69/G64)-1)*100</f>
        <v>2.96668230230972</v>
      </c>
      <c r="N69" s="6"/>
      <c r="O69" s="6"/>
    </row>
    <row r="70" spans="1:15" ht="17.25" customHeight="1" x14ac:dyDescent="0.25">
      <c r="A70" s="6"/>
      <c r="B70" s="6"/>
      <c r="C70" s="6"/>
      <c r="D70" s="6"/>
      <c r="E70" s="6" t="s">
        <v>20</v>
      </c>
      <c r="F70" s="19" t="s">
        <v>23</v>
      </c>
      <c r="G70" s="18">
        <f>'[1]Summary Table'!$BA$5</f>
        <v>111.49692846541713</v>
      </c>
      <c r="H70" s="6"/>
      <c r="I70" s="6"/>
      <c r="J70" s="22">
        <f>((G70/G69)-1)*100</f>
        <v>0.16434876689164213</v>
      </c>
      <c r="K70" s="6"/>
      <c r="L70" s="6"/>
      <c r="M70" s="18">
        <f>((G70/G65)-1)*100</f>
        <v>2.0788294260788209</v>
      </c>
      <c r="N70" s="6"/>
      <c r="O70" s="6"/>
    </row>
    <row r="71" spans="1:15" ht="17.25" customHeight="1" x14ac:dyDescent="0.25">
      <c r="A71" s="6"/>
      <c r="B71" s="6"/>
      <c r="C71" s="6"/>
      <c r="D71" s="6"/>
      <c r="E71" s="6" t="s">
        <v>21</v>
      </c>
      <c r="F71" s="19" t="s">
        <v>23</v>
      </c>
      <c r="G71" s="18">
        <f>'[1]Summary Table'!$BB$5</f>
        <v>110.76555460270681</v>
      </c>
      <c r="H71" s="6"/>
      <c r="I71" s="6"/>
      <c r="J71" s="22">
        <f>((G71/G70)-1)*100</f>
        <v>-0.65595875400026316</v>
      </c>
      <c r="K71" s="6"/>
      <c r="L71" s="6"/>
      <c r="M71" s="18">
        <f>((G71/G66)-1)*100</f>
        <v>-0.49100268281092596</v>
      </c>
      <c r="N71" s="6"/>
      <c r="O71" s="6"/>
    </row>
    <row r="72" spans="1:15" ht="17.25" customHeight="1" x14ac:dyDescent="0.25">
      <c r="A72" s="6"/>
      <c r="B72" s="6"/>
      <c r="C72" s="6"/>
      <c r="D72" s="6"/>
      <c r="E72" s="6" t="s">
        <v>22</v>
      </c>
      <c r="F72" s="19" t="s">
        <v>23</v>
      </c>
      <c r="G72" s="18">
        <f>'[1]Summary Table'!$BC$5</f>
        <v>112.2356798725441</v>
      </c>
      <c r="H72" s="6"/>
      <c r="I72" s="6"/>
      <c r="J72" s="22">
        <f>((G72/G71)-1)*100</f>
        <v>1.3272404721037301</v>
      </c>
      <c r="K72" s="6"/>
      <c r="L72" s="6"/>
      <c r="M72" s="18">
        <f>((G72/G67)-1)*100</f>
        <v>-0.60514185164224354</v>
      </c>
      <c r="N72" s="6"/>
      <c r="O72" s="6"/>
    </row>
    <row r="73" spans="1:15" ht="17.25" customHeight="1" x14ac:dyDescent="0.25">
      <c r="A73" s="6"/>
      <c r="B73" s="6"/>
      <c r="C73" s="6"/>
      <c r="D73" s="6"/>
      <c r="E73" s="6"/>
      <c r="F73" s="6"/>
      <c r="G73" s="18"/>
      <c r="H73" s="6"/>
      <c r="I73" s="6"/>
      <c r="J73" s="22"/>
      <c r="K73" s="6"/>
      <c r="L73" s="6"/>
      <c r="M73" s="18"/>
      <c r="N73" s="6"/>
      <c r="O73" s="6"/>
    </row>
    <row r="74" spans="1:15" ht="17.25" customHeight="1" x14ac:dyDescent="0.25">
      <c r="A74" s="6"/>
      <c r="B74" s="6"/>
      <c r="C74" s="6">
        <v>2021</v>
      </c>
      <c r="D74" s="6"/>
      <c r="E74" s="6" t="s">
        <v>16</v>
      </c>
      <c r="F74" s="6"/>
      <c r="G74" s="18">
        <f>'[1]Summary Table'!$BD$5</f>
        <v>110.20785212342635</v>
      </c>
      <c r="H74" s="6"/>
      <c r="I74" s="6"/>
      <c r="J74" s="22">
        <f>((G74/G72)-1)*100</f>
        <v>-1.8067585561209798</v>
      </c>
      <c r="K74" s="6"/>
      <c r="L74" s="6"/>
      <c r="M74" s="18">
        <f>((G74/G69)-1)*100</f>
        <v>-0.99370548700972172</v>
      </c>
      <c r="N74" s="6"/>
      <c r="O74" s="6"/>
    </row>
    <row r="75" spans="1:15" ht="17.25" customHeight="1" x14ac:dyDescent="0.25">
      <c r="A75" s="6"/>
      <c r="B75" s="6"/>
      <c r="C75" s="6"/>
      <c r="D75" s="6"/>
      <c r="E75" s="6" t="s">
        <v>20</v>
      </c>
      <c r="F75" s="6"/>
      <c r="G75" s="18">
        <f>'[1]Summary Table'!$BE$5</f>
        <v>111.70379879872192</v>
      </c>
      <c r="H75" s="6"/>
      <c r="I75" s="6"/>
      <c r="J75" s="22">
        <f>((G75/G74)-1)*100</f>
        <v>1.357386653012882</v>
      </c>
      <c r="K75" s="6"/>
      <c r="L75" s="6"/>
      <c r="M75" s="18">
        <f>((G75/G70)-1)*100</f>
        <v>0.18553904233240548</v>
      </c>
      <c r="N75" s="6"/>
      <c r="O75" s="6"/>
    </row>
    <row r="76" spans="1:15" ht="17.25" customHeight="1" x14ac:dyDescent="0.25">
      <c r="A76" s="6"/>
      <c r="B76" s="6"/>
      <c r="C76" s="6"/>
      <c r="D76" s="6"/>
      <c r="E76" s="6" t="s">
        <v>21</v>
      </c>
      <c r="F76" s="6"/>
      <c r="G76" s="18">
        <f>'[1]Summary Table'!$BF$5</f>
        <v>117.96653643609061</v>
      </c>
      <c r="H76" s="6"/>
      <c r="I76" s="6"/>
      <c r="J76" s="22">
        <f>((G76/G75)-1)*100</f>
        <v>5.6065574355742998</v>
      </c>
      <c r="K76" s="6"/>
      <c r="L76" s="6"/>
      <c r="M76" s="18">
        <f>((G76/G71)-1)*100</f>
        <v>6.5011021334314911</v>
      </c>
      <c r="N76" s="6"/>
      <c r="O76" s="6"/>
    </row>
    <row r="77" spans="1:15" ht="17.25" customHeight="1" x14ac:dyDescent="0.25">
      <c r="A77" s="6"/>
      <c r="B77" s="6"/>
      <c r="C77" s="6"/>
      <c r="D77" s="6"/>
      <c r="E77" s="6" t="s">
        <v>22</v>
      </c>
      <c r="F77" s="6"/>
      <c r="G77" s="18">
        <f>'[1]Summary Table'!$BG$5</f>
        <v>120.78216629305146</v>
      </c>
      <c r="H77" s="6"/>
      <c r="I77" s="6"/>
      <c r="J77" s="22">
        <f>((G77/G76)-1)*100</f>
        <v>2.3868038699993877</v>
      </c>
      <c r="K77" s="6"/>
      <c r="L77" s="6"/>
      <c r="M77" s="18">
        <f>((G77/G72)-1)*100</f>
        <v>7.6147678084302894</v>
      </c>
      <c r="N77" s="6"/>
      <c r="O77" s="6"/>
    </row>
    <row r="78" spans="1:15" ht="17.25" customHeight="1" x14ac:dyDescent="0.25">
      <c r="A78" s="6"/>
      <c r="B78" s="6"/>
      <c r="C78" s="6"/>
      <c r="D78" s="6"/>
      <c r="E78" s="6"/>
      <c r="F78" s="6"/>
      <c r="G78" s="18"/>
      <c r="H78" s="6"/>
      <c r="I78" s="6"/>
      <c r="J78" s="22"/>
      <c r="K78" s="6"/>
      <c r="L78" s="6"/>
      <c r="M78" s="18"/>
      <c r="N78" s="6"/>
      <c r="O78" s="6"/>
    </row>
    <row r="79" spans="1:15" ht="17.25" customHeight="1" x14ac:dyDescent="0.25">
      <c r="A79" s="6"/>
      <c r="B79" s="6"/>
      <c r="C79" s="6">
        <v>2022</v>
      </c>
      <c r="D79" s="6"/>
      <c r="E79" s="6" t="s">
        <v>16</v>
      </c>
      <c r="F79" s="6"/>
      <c r="G79" s="18">
        <f>'[1]Summary Table'!$BH$5</f>
        <v>122.54300669152333</v>
      </c>
      <c r="H79" s="6"/>
      <c r="I79" s="6"/>
      <c r="J79" s="22">
        <f>((G79/G77)-1)*100</f>
        <v>1.4578645610640706</v>
      </c>
      <c r="K79" s="6"/>
      <c r="L79" s="6"/>
      <c r="M79" s="18">
        <f>((G79/G74)-1)*100</f>
        <v>11.192627685259971</v>
      </c>
      <c r="N79" s="6"/>
      <c r="O79" s="6"/>
    </row>
    <row r="80" spans="1:15" ht="17.25" customHeight="1" x14ac:dyDescent="0.25">
      <c r="A80" s="6"/>
      <c r="B80" s="6"/>
      <c r="C80" s="6"/>
      <c r="D80" s="6"/>
      <c r="E80" s="6" t="s">
        <v>20</v>
      </c>
      <c r="F80" s="6"/>
      <c r="G80" s="18">
        <f>'[1]Summary Table'!$BI$5</f>
        <v>125.25490000000001</v>
      </c>
      <c r="H80" s="6"/>
      <c r="I80" s="6"/>
      <c r="J80" s="22">
        <f>((G80/G79)-1)*100</f>
        <v>2.2130135221043679</v>
      </c>
      <c r="K80" s="6"/>
      <c r="L80" s="6"/>
      <c r="M80" s="18">
        <f>((G80/G75)-1)*100</f>
        <v>12.13128053567425</v>
      </c>
      <c r="N80" s="6"/>
      <c r="O80" s="6"/>
    </row>
    <row r="81" spans="1:15" ht="17.25" customHeight="1" x14ac:dyDescent="0.25">
      <c r="A81" s="6"/>
      <c r="B81" s="6"/>
      <c r="C81" s="6"/>
      <c r="D81" s="6"/>
      <c r="E81" s="6" t="s">
        <v>21</v>
      </c>
      <c r="F81" s="6"/>
      <c r="G81" s="18">
        <f>'[1]Summary Table'!$BJ$5</f>
        <v>128.84549999999999</v>
      </c>
      <c r="H81" s="6"/>
      <c r="I81" s="6"/>
      <c r="J81" s="22">
        <f>((G81/G80)-1)*100</f>
        <v>2.8666343592146815</v>
      </c>
      <c r="K81" s="6"/>
      <c r="L81" s="6"/>
      <c r="M81" s="18">
        <f>((G81/G76)-1)*100</f>
        <v>9.222075931510588</v>
      </c>
      <c r="N81" s="6"/>
      <c r="O81" s="6"/>
    </row>
    <row r="82" spans="1:15" ht="17.25" customHeight="1" x14ac:dyDescent="0.25">
      <c r="A82" s="6"/>
      <c r="B82" s="6"/>
      <c r="C82" s="6"/>
      <c r="D82" s="6"/>
      <c r="E82" s="6" t="s">
        <v>22</v>
      </c>
      <c r="F82" s="6"/>
      <c r="G82" s="18">
        <f>'[1]Summary Table'!$BK$5</f>
        <v>127.9278</v>
      </c>
      <c r="H82" s="6"/>
      <c r="I82" s="6"/>
      <c r="J82" s="22">
        <f>((G82/G81)-1)*100</f>
        <v>-0.71224839051420297</v>
      </c>
      <c r="K82" s="6"/>
      <c r="L82" s="6"/>
      <c r="M82" s="18">
        <f>((G82/G77)-1)*100</f>
        <v>5.9161330900550535</v>
      </c>
      <c r="N82" s="6"/>
      <c r="O82" s="6"/>
    </row>
    <row r="83" spans="1:15" ht="17.25" customHeight="1" x14ac:dyDescent="0.25">
      <c r="A83" s="6"/>
      <c r="B83" s="6"/>
      <c r="C83" s="6"/>
      <c r="D83" s="6"/>
      <c r="E83" s="6"/>
      <c r="F83" s="6"/>
      <c r="G83" s="18"/>
      <c r="H83" s="6"/>
      <c r="I83" s="6"/>
      <c r="J83" s="22"/>
      <c r="K83" s="6"/>
      <c r="L83" s="6"/>
      <c r="M83" s="18"/>
      <c r="N83" s="6"/>
      <c r="O83" s="6"/>
    </row>
    <row r="84" spans="1:15" ht="17.25" customHeight="1" x14ac:dyDescent="0.25">
      <c r="A84" s="6"/>
      <c r="B84" s="6"/>
      <c r="C84" s="6">
        <v>2023</v>
      </c>
      <c r="D84" s="6"/>
      <c r="E84" s="6" t="s">
        <v>16</v>
      </c>
      <c r="F84" s="6"/>
      <c r="G84" s="18">
        <f>'[1]Summary Table'!$BL$5</f>
        <v>130.5882</v>
      </c>
      <c r="H84" s="6"/>
      <c r="I84" s="6"/>
      <c r="J84" s="22">
        <f>((G84/G82)-1)*100</f>
        <v>2.0796105303147572</v>
      </c>
      <c r="K84" s="6"/>
      <c r="L84" s="6"/>
      <c r="M84" s="18">
        <f>((G84/G79)-1)*100</f>
        <v>6.5651998638557751</v>
      </c>
      <c r="N84" s="6"/>
      <c r="O84" s="6"/>
    </row>
    <row r="85" spans="1:15" ht="17.25" customHeight="1" x14ac:dyDescent="0.25">
      <c r="A85" s="6"/>
      <c r="B85" s="6"/>
      <c r="C85" s="6"/>
      <c r="D85" s="6"/>
      <c r="E85" s="6" t="s">
        <v>20</v>
      </c>
      <c r="F85" s="6"/>
      <c r="G85" s="18">
        <f>'[1]Summary Table'!$BM$5</f>
        <v>130.4307</v>
      </c>
      <c r="H85" s="6"/>
      <c r="I85" s="6"/>
      <c r="J85" s="22">
        <f>((G85/G84)-1)*100</f>
        <v>-0.12060814070490311</v>
      </c>
      <c r="K85" s="6"/>
      <c r="L85" s="6"/>
      <c r="M85" s="18">
        <f>((G85/G80)-1)*100</f>
        <v>4.1322135900471624</v>
      </c>
      <c r="N85" s="6"/>
      <c r="O85" s="6"/>
    </row>
    <row r="86" spans="1:15" ht="17.25" customHeight="1" x14ac:dyDescent="0.25">
      <c r="A86" s="6"/>
      <c r="B86" s="6"/>
      <c r="C86" s="6"/>
      <c r="D86" s="6"/>
      <c r="E86" s="6" t="s">
        <v>21</v>
      </c>
      <c r="F86" s="6"/>
      <c r="G86" s="18">
        <f>'[1]Summary Table'!$BM$5</f>
        <v>130.4307</v>
      </c>
      <c r="H86" s="6"/>
      <c r="I86" s="6"/>
      <c r="J86" s="22">
        <f>((G86/G85)-1)*100</f>
        <v>0</v>
      </c>
      <c r="K86" s="6"/>
      <c r="L86" s="6"/>
      <c r="M86" s="18">
        <f>((G86/G81)-1)*100</f>
        <v>1.2303107209797881</v>
      </c>
      <c r="N86" s="6"/>
      <c r="O86" s="6"/>
    </row>
    <row r="87" spans="1:15" ht="17.25" customHeight="1" x14ac:dyDescent="0.25">
      <c r="A87" s="6"/>
      <c r="B87" s="6"/>
      <c r="C87" s="6"/>
      <c r="D87" s="6"/>
      <c r="E87" s="6" t="s">
        <v>22</v>
      </c>
      <c r="F87" s="6"/>
      <c r="G87" s="18">
        <f>'[1]Summary Table'!$BO$5</f>
        <v>132.48509999999999</v>
      </c>
      <c r="H87" s="6"/>
      <c r="I87" s="6"/>
      <c r="J87" s="22">
        <f>((G87/G86)-1)*100</f>
        <v>1.575089300295085</v>
      </c>
      <c r="K87" s="6"/>
      <c r="L87" s="6"/>
      <c r="M87" s="18">
        <f>((G87/G82)-1)*100</f>
        <v>3.5624000412732615</v>
      </c>
      <c r="N87" s="6"/>
      <c r="O87" s="6"/>
    </row>
    <row r="88" spans="1:15" ht="17.25" customHeight="1" x14ac:dyDescent="0.25">
      <c r="A88" s="6"/>
      <c r="B88" s="6"/>
      <c r="C88" s="6"/>
      <c r="D88" s="6"/>
      <c r="E88" s="6"/>
      <c r="F88" s="6"/>
      <c r="G88" s="18"/>
      <c r="H88" s="6"/>
      <c r="I88" s="6"/>
      <c r="J88" s="22"/>
      <c r="K88" s="6"/>
      <c r="L88" s="6"/>
      <c r="M88" s="18"/>
      <c r="N88" s="6"/>
      <c r="O88" s="6"/>
    </row>
    <row r="89" spans="1:15" ht="17.25" customHeight="1" x14ac:dyDescent="0.25">
      <c r="A89" s="6"/>
      <c r="B89" s="6"/>
      <c r="C89" s="6">
        <v>2024</v>
      </c>
      <c r="D89" s="6"/>
      <c r="E89" s="6" t="s">
        <v>16</v>
      </c>
      <c r="F89" s="6"/>
      <c r="G89" s="18">
        <f>'[1]Summary Table'!$BP$5</f>
        <v>132.52029999999999</v>
      </c>
      <c r="H89" s="6"/>
      <c r="I89" s="6"/>
      <c r="J89" s="134">
        <f>((G89/G87)-1)*100</f>
        <v>2.656902549795781E-2</v>
      </c>
      <c r="K89" s="6"/>
      <c r="L89" s="6"/>
      <c r="M89" s="18">
        <f>((G89/G84)-1)*100</f>
        <v>1.4795364359107444</v>
      </c>
      <c r="N89" s="6"/>
      <c r="O89" s="6"/>
    </row>
    <row r="90" spans="1:15" ht="17.25" customHeight="1" x14ac:dyDescent="0.25">
      <c r="A90" s="6"/>
      <c r="B90" s="6"/>
      <c r="C90" s="6"/>
      <c r="D90" s="6"/>
      <c r="E90" s="6" t="s">
        <v>20</v>
      </c>
      <c r="F90" s="6"/>
      <c r="G90" s="18">
        <f>'[1]Summary Table'!$BQ$5</f>
        <v>132.70320000000001</v>
      </c>
      <c r="H90" s="6"/>
      <c r="I90" s="6"/>
      <c r="J90" s="134">
        <f>((G90/G89)-1)*100</f>
        <v>0.13801659066574601</v>
      </c>
      <c r="K90" s="6"/>
      <c r="L90" s="6"/>
      <c r="M90" s="18">
        <f>((G90/G85)-1)*100</f>
        <v>1.7423045341319332</v>
      </c>
      <c r="N90" s="6"/>
      <c r="O90" s="6"/>
    </row>
    <row r="91" spans="1:15" ht="17.25" customHeight="1" x14ac:dyDescent="0.25">
      <c r="A91" s="6"/>
      <c r="B91" s="6"/>
      <c r="C91" s="6"/>
      <c r="D91" s="6"/>
      <c r="E91" s="6" t="s">
        <v>21</v>
      </c>
      <c r="F91" s="6"/>
      <c r="G91" s="18">
        <f>'[1]Summary Table'!$BR$5</f>
        <v>135.6542</v>
      </c>
      <c r="H91" s="6"/>
      <c r="I91" s="6"/>
      <c r="J91" s="22">
        <f>((G91/G90)-1)*100</f>
        <v>2.2237594873371513</v>
      </c>
      <c r="K91" s="6"/>
      <c r="L91" s="6"/>
      <c r="M91" s="18">
        <v>4.0999999999999996</v>
      </c>
      <c r="N91" s="6"/>
      <c r="O91" s="135"/>
    </row>
    <row r="92" spans="1:15" ht="16.5" thickBot="1" x14ac:dyDescent="0.3">
      <c r="A92" s="6"/>
      <c r="B92" s="6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6"/>
      <c r="O92" s="6"/>
    </row>
    <row r="93" spans="1:15" x14ac:dyDescent="0.25">
      <c r="A93" s="6"/>
      <c r="B93" s="6"/>
      <c r="C93" s="6" t="s">
        <v>24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8" x14ac:dyDescent="0.25">
      <c r="A94" s="6"/>
      <c r="B94" s="6"/>
      <c r="C94" s="24" t="s">
        <v>25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150" spans="6:6" x14ac:dyDescent="0.25">
      <c r="F150" s="25"/>
    </row>
    <row r="242" spans="10:14" x14ac:dyDescent="0.25">
      <c r="J242" s="26"/>
      <c r="K242" s="26"/>
      <c r="L242" s="26"/>
      <c r="M242" s="26"/>
      <c r="N242" s="26"/>
    </row>
    <row r="243" spans="10:14" x14ac:dyDescent="0.25">
      <c r="J243" s="26"/>
      <c r="K243" s="26"/>
      <c r="L243" s="26"/>
      <c r="M243" s="26"/>
      <c r="N243" s="26"/>
    </row>
    <row r="244" spans="10:14" x14ac:dyDescent="0.25">
      <c r="J244" s="26"/>
      <c r="K244" s="26"/>
      <c r="L244" s="26"/>
      <c r="M244" s="26"/>
      <c r="N244" s="26"/>
    </row>
    <row r="245" spans="10:14" x14ac:dyDescent="0.25">
      <c r="J245" s="26"/>
      <c r="K245" s="26"/>
      <c r="L245" s="26"/>
      <c r="M245" s="26"/>
      <c r="N245" s="26"/>
    </row>
    <row r="246" spans="10:14" x14ac:dyDescent="0.25">
      <c r="J246" s="26"/>
      <c r="K246" s="26"/>
      <c r="L246" s="26"/>
      <c r="M246" s="26"/>
      <c r="N246" s="26"/>
    </row>
    <row r="247" spans="10:14" x14ac:dyDescent="0.25">
      <c r="J247" s="26"/>
      <c r="K247" s="26"/>
      <c r="L247" s="26"/>
      <c r="M247" s="26"/>
      <c r="N247" s="26"/>
    </row>
    <row r="248" spans="10:14" x14ac:dyDescent="0.25">
      <c r="J248" s="26"/>
      <c r="K248" s="26"/>
      <c r="L248" s="26"/>
      <c r="M248" s="26"/>
      <c r="N248" s="26"/>
    </row>
    <row r="249" spans="10:14" x14ac:dyDescent="0.25">
      <c r="J249" s="26"/>
      <c r="K249" s="26"/>
      <c r="L249" s="26"/>
      <c r="M249" s="26"/>
      <c r="N249" s="26"/>
    </row>
    <row r="250" spans="10:14" x14ac:dyDescent="0.25">
      <c r="J250" s="26"/>
      <c r="K250" s="26"/>
      <c r="L250" s="26"/>
      <c r="M250" s="26"/>
      <c r="N250" s="26"/>
    </row>
    <row r="251" spans="10:14" x14ac:dyDescent="0.25">
      <c r="J251" s="26"/>
      <c r="K251" s="26"/>
      <c r="L251" s="26"/>
      <c r="M251" s="26"/>
      <c r="N251" s="26"/>
    </row>
    <row r="252" spans="10:14" x14ac:dyDescent="0.25">
      <c r="J252" s="26"/>
      <c r="K252" s="26"/>
      <c r="L252" s="26"/>
      <c r="M252" s="26"/>
      <c r="N252" s="26"/>
    </row>
    <row r="253" spans="10:14" x14ac:dyDescent="0.25">
      <c r="J253" s="26"/>
      <c r="K253" s="26"/>
      <c r="L253" s="26"/>
      <c r="M253" s="26"/>
      <c r="N253" s="26"/>
    </row>
    <row r="254" spans="10:14" x14ac:dyDescent="0.25">
      <c r="J254" s="26"/>
      <c r="K254" s="26"/>
      <c r="L254" s="26"/>
      <c r="M254" s="26"/>
      <c r="N254" s="26"/>
    </row>
    <row r="255" spans="10:14" x14ac:dyDescent="0.25">
      <c r="J255" s="26"/>
      <c r="K255" s="26"/>
      <c r="L255" s="26"/>
      <c r="M255" s="26"/>
      <c r="N255" s="26"/>
    </row>
    <row r="256" spans="10:14" x14ac:dyDescent="0.25">
      <c r="J256" s="26"/>
      <c r="K256" s="26"/>
      <c r="L256" s="26"/>
      <c r="M256" s="26"/>
      <c r="N256" s="26"/>
    </row>
    <row r="257" spans="10:14" x14ac:dyDescent="0.25">
      <c r="J257" s="26"/>
      <c r="K257" s="26"/>
      <c r="L257" s="26"/>
      <c r="M257" s="26"/>
      <c r="N257" s="26"/>
    </row>
    <row r="258" spans="10:14" x14ac:dyDescent="0.25">
      <c r="J258" s="26"/>
      <c r="K258" s="26"/>
      <c r="L258" s="26"/>
      <c r="M258" s="26"/>
      <c r="N258" s="26"/>
    </row>
    <row r="259" spans="10:14" x14ac:dyDescent="0.25">
      <c r="J259" s="26"/>
      <c r="K259" s="26"/>
      <c r="L259" s="26"/>
      <c r="M259" s="26"/>
      <c r="N259" s="26"/>
    </row>
    <row r="260" spans="10:14" x14ac:dyDescent="0.25">
      <c r="J260" s="26"/>
      <c r="K260" s="26"/>
      <c r="L260" s="26"/>
      <c r="M260" s="26"/>
      <c r="N260" s="26"/>
    </row>
    <row r="261" spans="10:14" x14ac:dyDescent="0.25">
      <c r="J261" s="26"/>
      <c r="K261" s="26"/>
      <c r="L261" s="26"/>
      <c r="M261" s="26"/>
      <c r="N261" s="26"/>
    </row>
    <row r="262" spans="10:14" x14ac:dyDescent="0.25">
      <c r="J262" s="26"/>
      <c r="K262" s="26"/>
      <c r="L262" s="26"/>
      <c r="M262" s="26"/>
      <c r="N262" s="26"/>
    </row>
    <row r="263" spans="10:14" x14ac:dyDescent="0.25">
      <c r="J263" s="26"/>
      <c r="K263" s="26"/>
      <c r="L263" s="26"/>
      <c r="M263" s="26"/>
      <c r="N263" s="26"/>
    </row>
    <row r="264" spans="10:14" x14ac:dyDescent="0.25">
      <c r="J264" s="26"/>
      <c r="K264" s="26"/>
      <c r="L264" s="26"/>
      <c r="M264" s="26"/>
      <c r="N264" s="26"/>
    </row>
    <row r="265" spans="10:14" x14ac:dyDescent="0.25">
      <c r="J265" s="26"/>
      <c r="K265" s="26"/>
      <c r="L265" s="26"/>
      <c r="M265" s="26"/>
      <c r="N265" s="26"/>
    </row>
    <row r="266" spans="10:14" x14ac:dyDescent="0.25">
      <c r="J266" s="26"/>
      <c r="K266" s="26"/>
      <c r="L266" s="26"/>
      <c r="M266" s="26"/>
      <c r="N266" s="26"/>
    </row>
    <row r="267" spans="10:14" x14ac:dyDescent="0.25">
      <c r="J267" s="26"/>
      <c r="K267" s="26"/>
      <c r="L267" s="26"/>
      <c r="M267" s="26"/>
      <c r="N267" s="26"/>
    </row>
    <row r="268" spans="10:14" x14ac:dyDescent="0.25">
      <c r="J268" s="26"/>
      <c r="K268" s="26"/>
      <c r="L268" s="26"/>
      <c r="M268" s="26"/>
      <c r="N268" s="26"/>
    </row>
    <row r="269" spans="10:14" x14ac:dyDescent="0.25">
      <c r="J269" s="26"/>
      <c r="K269" s="26"/>
      <c r="L269" s="26"/>
      <c r="M269" s="26"/>
      <c r="N269" s="26"/>
    </row>
    <row r="270" spans="10:14" x14ac:dyDescent="0.25">
      <c r="J270" s="26"/>
      <c r="K270" s="26"/>
      <c r="L270" s="26"/>
      <c r="M270" s="26"/>
      <c r="N270" s="26"/>
    </row>
    <row r="271" spans="10:14" x14ac:dyDescent="0.25">
      <c r="J271" s="26"/>
      <c r="K271" s="26"/>
      <c r="L271" s="26"/>
      <c r="M271" s="26"/>
      <c r="N271" s="26"/>
    </row>
    <row r="272" spans="10:14" x14ac:dyDescent="0.25">
      <c r="J272" s="26"/>
      <c r="K272" s="26"/>
      <c r="L272" s="26"/>
      <c r="M272" s="26"/>
      <c r="N272" s="26"/>
    </row>
    <row r="273" spans="10:14" x14ac:dyDescent="0.25">
      <c r="J273" s="26"/>
      <c r="K273" s="26"/>
      <c r="L273" s="26"/>
      <c r="M273" s="26"/>
      <c r="N273" s="26"/>
    </row>
    <row r="274" spans="10:14" x14ac:dyDescent="0.25">
      <c r="J274" s="26"/>
      <c r="K274" s="26"/>
      <c r="L274" s="26"/>
      <c r="M274" s="26"/>
      <c r="N274" s="26"/>
    </row>
    <row r="275" spans="10:14" x14ac:dyDescent="0.25">
      <c r="J275" s="26"/>
      <c r="K275" s="26"/>
      <c r="L275" s="26"/>
      <c r="M275" s="26"/>
      <c r="N275" s="26"/>
    </row>
    <row r="276" spans="10:14" x14ac:dyDescent="0.25">
      <c r="J276" s="26"/>
      <c r="K276" s="26"/>
      <c r="L276" s="26"/>
      <c r="M276" s="26"/>
      <c r="N276" s="26"/>
    </row>
    <row r="277" spans="10:14" x14ac:dyDescent="0.25">
      <c r="J277" s="26"/>
      <c r="K277" s="26"/>
      <c r="L277" s="26"/>
      <c r="M277" s="26"/>
      <c r="N277" s="26"/>
    </row>
    <row r="278" spans="10:14" x14ac:dyDescent="0.25">
      <c r="J278" s="26"/>
      <c r="K278" s="26"/>
      <c r="L278" s="26"/>
      <c r="M278" s="26"/>
      <c r="N278" s="26"/>
    </row>
    <row r="279" spans="10:14" x14ac:dyDescent="0.25">
      <c r="J279" s="26"/>
      <c r="K279" s="26"/>
      <c r="L279" s="26"/>
      <c r="M279" s="26"/>
      <c r="N279" s="26"/>
    </row>
    <row r="280" spans="10:14" x14ac:dyDescent="0.25">
      <c r="J280" s="26"/>
      <c r="K280" s="26"/>
      <c r="L280" s="26"/>
      <c r="M280" s="26"/>
      <c r="N280" s="26"/>
    </row>
    <row r="281" spans="10:14" x14ac:dyDescent="0.25">
      <c r="J281" s="26"/>
      <c r="K281" s="26"/>
      <c r="L281" s="26"/>
      <c r="M281" s="26"/>
      <c r="N281" s="26"/>
    </row>
    <row r="282" spans="10:14" x14ac:dyDescent="0.25">
      <c r="J282" s="26"/>
      <c r="K282" s="26"/>
      <c r="L282" s="26"/>
      <c r="M282" s="26"/>
      <c r="N282" s="26"/>
    </row>
    <row r="283" spans="10:14" x14ac:dyDescent="0.25">
      <c r="J283" s="26"/>
      <c r="K283" s="26"/>
      <c r="L283" s="26"/>
      <c r="M283" s="26"/>
      <c r="N283" s="26"/>
    </row>
    <row r="284" spans="10:14" x14ac:dyDescent="0.25">
      <c r="J284" s="26"/>
      <c r="K284" s="26"/>
      <c r="L284" s="26"/>
      <c r="M284" s="26"/>
      <c r="N284" s="26"/>
    </row>
    <row r="285" spans="10:14" x14ac:dyDescent="0.25">
      <c r="J285" s="26"/>
      <c r="K285" s="26"/>
      <c r="L285" s="26"/>
      <c r="M285" s="26"/>
      <c r="N285" s="26"/>
    </row>
    <row r="286" spans="10:14" x14ac:dyDescent="0.25">
      <c r="J286" s="26"/>
      <c r="K286" s="26"/>
      <c r="L286" s="26"/>
      <c r="M286" s="26"/>
      <c r="N286" s="26"/>
    </row>
    <row r="287" spans="10:14" x14ac:dyDescent="0.25">
      <c r="J287" s="26"/>
      <c r="K287" s="26"/>
      <c r="L287" s="26"/>
      <c r="M287" s="26"/>
      <c r="N287" s="26"/>
    </row>
    <row r="288" spans="10:14" x14ac:dyDescent="0.25">
      <c r="J288" s="26"/>
      <c r="K288" s="26"/>
      <c r="L288" s="26"/>
      <c r="M288" s="26"/>
      <c r="N288" s="26"/>
    </row>
    <row r="289" spans="7:14" x14ac:dyDescent="0.25">
      <c r="J289" s="26"/>
      <c r="K289" s="26"/>
      <c r="L289" s="26"/>
      <c r="M289" s="26"/>
      <c r="N289" s="26"/>
    </row>
    <row r="290" spans="7:14" x14ac:dyDescent="0.25">
      <c r="J290" s="26"/>
      <c r="K290" s="26"/>
      <c r="L290" s="26"/>
      <c r="M290" s="26"/>
      <c r="N290" s="26"/>
    </row>
    <row r="291" spans="7:14" x14ac:dyDescent="0.25">
      <c r="J291" s="26"/>
      <c r="K291" s="26"/>
      <c r="L291" s="26"/>
      <c r="M291" s="26"/>
      <c r="N291" s="26"/>
    </row>
    <row r="292" spans="7:14" x14ac:dyDescent="0.25">
      <c r="J292" s="26"/>
      <c r="K292" s="26"/>
      <c r="L292" s="26"/>
      <c r="M292" s="26"/>
      <c r="N292" s="26"/>
    </row>
    <row r="293" spans="7:14" x14ac:dyDescent="0.25">
      <c r="J293" s="26"/>
      <c r="K293" s="26"/>
      <c r="L293" s="26"/>
      <c r="M293" s="26"/>
      <c r="N293" s="26"/>
    </row>
    <row r="294" spans="7:14" x14ac:dyDescent="0.25">
      <c r="J294" s="26"/>
      <c r="K294" s="26"/>
      <c r="L294" s="26"/>
      <c r="M294" s="26"/>
      <c r="N294" s="26"/>
    </row>
    <row r="295" spans="7:14" x14ac:dyDescent="0.25">
      <c r="J295" s="26"/>
      <c r="K295" s="26"/>
      <c r="L295" s="26"/>
      <c r="M295" s="26"/>
      <c r="N295" s="26"/>
    </row>
    <row r="296" spans="7:14" x14ac:dyDescent="0.25">
      <c r="J296" s="26"/>
      <c r="K296" s="26"/>
      <c r="L296" s="26"/>
      <c r="M296" s="26"/>
      <c r="N296" s="26"/>
    </row>
    <row r="297" spans="7:14" x14ac:dyDescent="0.25">
      <c r="G297" s="25"/>
      <c r="H297" s="25"/>
      <c r="J297" s="26"/>
      <c r="K297" s="26"/>
      <c r="L297" s="26"/>
      <c r="M297" s="26"/>
      <c r="N297" s="26"/>
    </row>
  </sheetData>
  <mergeCells count="3">
    <mergeCell ref="C2:M2"/>
    <mergeCell ref="C4:M4"/>
    <mergeCell ref="J6:M6"/>
  </mergeCells>
  <printOptions horizontalCentered="1"/>
  <pageMargins left="1" right="1" top="1" bottom="1" header="0.511811023622047" footer="0.24"/>
  <pageSetup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4014F-05CF-4A53-9B40-EC1BBAF9B994}">
  <sheetPr>
    <pageSetUpPr fitToPage="1"/>
  </sheetPr>
  <dimension ref="C1:L69"/>
  <sheetViews>
    <sheetView showGridLines="0" zoomScaleNormal="100" workbookViewId="0">
      <selection activeCell="F46" sqref="F46"/>
    </sheetView>
  </sheetViews>
  <sheetFormatPr defaultColWidth="9.140625" defaultRowHeight="12.75" x14ac:dyDescent="0.2"/>
  <cols>
    <col min="1" max="1" width="9.140625" style="27"/>
    <col min="2" max="2" width="3.140625" style="27" customWidth="1"/>
    <col min="3" max="3" width="9.140625" style="27" customWidth="1"/>
    <col min="4" max="4" width="1.85546875" style="27" customWidth="1"/>
    <col min="5" max="6" width="5.7109375" style="27" customWidth="1"/>
    <col min="7" max="7" width="9" style="27" customWidth="1"/>
    <col min="8" max="9" width="5.7109375" style="27" customWidth="1"/>
    <col min="10" max="11" width="9.140625" style="27"/>
    <col min="12" max="12" width="3.85546875" style="27" customWidth="1"/>
    <col min="13" max="258" width="9.140625" style="27"/>
    <col min="259" max="259" width="9.140625" style="27" customWidth="1"/>
    <col min="260" max="260" width="1.85546875" style="27" customWidth="1"/>
    <col min="261" max="262" width="9.140625" style="27" customWidth="1"/>
    <col min="263" max="263" width="9" style="27" customWidth="1"/>
    <col min="264" max="514" width="9.140625" style="27"/>
    <col min="515" max="515" width="9.140625" style="27" customWidth="1"/>
    <col min="516" max="516" width="1.85546875" style="27" customWidth="1"/>
    <col min="517" max="518" width="9.140625" style="27" customWidth="1"/>
    <col min="519" max="519" width="9" style="27" customWidth="1"/>
    <col min="520" max="770" width="9.140625" style="27"/>
    <col min="771" max="771" width="9.140625" style="27" customWidth="1"/>
    <col min="772" max="772" width="1.85546875" style="27" customWidth="1"/>
    <col min="773" max="774" width="9.140625" style="27" customWidth="1"/>
    <col min="775" max="775" width="9" style="27" customWidth="1"/>
    <col min="776" max="1026" width="9.140625" style="27"/>
    <col min="1027" max="1027" width="9.140625" style="27" customWidth="1"/>
    <col min="1028" max="1028" width="1.85546875" style="27" customWidth="1"/>
    <col min="1029" max="1030" width="9.140625" style="27" customWidth="1"/>
    <col min="1031" max="1031" width="9" style="27" customWidth="1"/>
    <col min="1032" max="1282" width="9.140625" style="27"/>
    <col min="1283" max="1283" width="9.140625" style="27" customWidth="1"/>
    <col min="1284" max="1284" width="1.85546875" style="27" customWidth="1"/>
    <col min="1285" max="1286" width="9.140625" style="27" customWidth="1"/>
    <col min="1287" max="1287" width="9" style="27" customWidth="1"/>
    <col min="1288" max="1538" width="9.140625" style="27"/>
    <col min="1539" max="1539" width="9.140625" style="27" customWidth="1"/>
    <col min="1540" max="1540" width="1.85546875" style="27" customWidth="1"/>
    <col min="1541" max="1542" width="9.140625" style="27" customWidth="1"/>
    <col min="1543" max="1543" width="9" style="27" customWidth="1"/>
    <col min="1544" max="1794" width="9.140625" style="27"/>
    <col min="1795" max="1795" width="9.140625" style="27" customWidth="1"/>
    <col min="1796" max="1796" width="1.85546875" style="27" customWidth="1"/>
    <col min="1797" max="1798" width="9.140625" style="27" customWidth="1"/>
    <col min="1799" max="1799" width="9" style="27" customWidth="1"/>
    <col min="1800" max="2050" width="9.140625" style="27"/>
    <col min="2051" max="2051" width="9.140625" style="27" customWidth="1"/>
    <col min="2052" max="2052" width="1.85546875" style="27" customWidth="1"/>
    <col min="2053" max="2054" width="9.140625" style="27" customWidth="1"/>
    <col min="2055" max="2055" width="9" style="27" customWidth="1"/>
    <col min="2056" max="2306" width="9.140625" style="27"/>
    <col min="2307" max="2307" width="9.140625" style="27" customWidth="1"/>
    <col min="2308" max="2308" width="1.85546875" style="27" customWidth="1"/>
    <col min="2309" max="2310" width="9.140625" style="27" customWidth="1"/>
    <col min="2311" max="2311" width="9" style="27" customWidth="1"/>
    <col min="2312" max="2562" width="9.140625" style="27"/>
    <col min="2563" max="2563" width="9.140625" style="27" customWidth="1"/>
    <col min="2564" max="2564" width="1.85546875" style="27" customWidth="1"/>
    <col min="2565" max="2566" width="9.140625" style="27" customWidth="1"/>
    <col min="2567" max="2567" width="9" style="27" customWidth="1"/>
    <col min="2568" max="2818" width="9.140625" style="27"/>
    <col min="2819" max="2819" width="9.140625" style="27" customWidth="1"/>
    <col min="2820" max="2820" width="1.85546875" style="27" customWidth="1"/>
    <col min="2821" max="2822" width="9.140625" style="27" customWidth="1"/>
    <col min="2823" max="2823" width="9" style="27" customWidth="1"/>
    <col min="2824" max="3074" width="9.140625" style="27"/>
    <col min="3075" max="3075" width="9.140625" style="27" customWidth="1"/>
    <col min="3076" max="3076" width="1.85546875" style="27" customWidth="1"/>
    <col min="3077" max="3078" width="9.140625" style="27" customWidth="1"/>
    <col min="3079" max="3079" width="9" style="27" customWidth="1"/>
    <col min="3080" max="3330" width="9.140625" style="27"/>
    <col min="3331" max="3331" width="9.140625" style="27" customWidth="1"/>
    <col min="3332" max="3332" width="1.85546875" style="27" customWidth="1"/>
    <col min="3333" max="3334" width="9.140625" style="27" customWidth="1"/>
    <col min="3335" max="3335" width="9" style="27" customWidth="1"/>
    <col min="3336" max="3586" width="9.140625" style="27"/>
    <col min="3587" max="3587" width="9.140625" style="27" customWidth="1"/>
    <col min="3588" max="3588" width="1.85546875" style="27" customWidth="1"/>
    <col min="3589" max="3590" width="9.140625" style="27" customWidth="1"/>
    <col min="3591" max="3591" width="9" style="27" customWidth="1"/>
    <col min="3592" max="3842" width="9.140625" style="27"/>
    <col min="3843" max="3843" width="9.140625" style="27" customWidth="1"/>
    <col min="3844" max="3844" width="1.85546875" style="27" customWidth="1"/>
    <col min="3845" max="3846" width="9.140625" style="27" customWidth="1"/>
    <col min="3847" max="3847" width="9" style="27" customWidth="1"/>
    <col min="3848" max="4098" width="9.140625" style="27"/>
    <col min="4099" max="4099" width="9.140625" style="27" customWidth="1"/>
    <col min="4100" max="4100" width="1.85546875" style="27" customWidth="1"/>
    <col min="4101" max="4102" width="9.140625" style="27" customWidth="1"/>
    <col min="4103" max="4103" width="9" style="27" customWidth="1"/>
    <col min="4104" max="4354" width="9.140625" style="27"/>
    <col min="4355" max="4355" width="9.140625" style="27" customWidth="1"/>
    <col min="4356" max="4356" width="1.85546875" style="27" customWidth="1"/>
    <col min="4357" max="4358" width="9.140625" style="27" customWidth="1"/>
    <col min="4359" max="4359" width="9" style="27" customWidth="1"/>
    <col min="4360" max="4610" width="9.140625" style="27"/>
    <col min="4611" max="4611" width="9.140625" style="27" customWidth="1"/>
    <col min="4612" max="4612" width="1.85546875" style="27" customWidth="1"/>
    <col min="4613" max="4614" width="9.140625" style="27" customWidth="1"/>
    <col min="4615" max="4615" width="9" style="27" customWidth="1"/>
    <col min="4616" max="4866" width="9.140625" style="27"/>
    <col min="4867" max="4867" width="9.140625" style="27" customWidth="1"/>
    <col min="4868" max="4868" width="1.85546875" style="27" customWidth="1"/>
    <col min="4869" max="4870" width="9.140625" style="27" customWidth="1"/>
    <col min="4871" max="4871" width="9" style="27" customWidth="1"/>
    <col min="4872" max="5122" width="9.140625" style="27"/>
    <col min="5123" max="5123" width="9.140625" style="27" customWidth="1"/>
    <col min="5124" max="5124" width="1.85546875" style="27" customWidth="1"/>
    <col min="5125" max="5126" width="9.140625" style="27" customWidth="1"/>
    <col min="5127" max="5127" width="9" style="27" customWidth="1"/>
    <col min="5128" max="5378" width="9.140625" style="27"/>
    <col min="5379" max="5379" width="9.140625" style="27" customWidth="1"/>
    <col min="5380" max="5380" width="1.85546875" style="27" customWidth="1"/>
    <col min="5381" max="5382" width="9.140625" style="27" customWidth="1"/>
    <col min="5383" max="5383" width="9" style="27" customWidth="1"/>
    <col min="5384" max="5634" width="9.140625" style="27"/>
    <col min="5635" max="5635" width="9.140625" style="27" customWidth="1"/>
    <col min="5636" max="5636" width="1.85546875" style="27" customWidth="1"/>
    <col min="5637" max="5638" width="9.140625" style="27" customWidth="1"/>
    <col min="5639" max="5639" width="9" style="27" customWidth="1"/>
    <col min="5640" max="5890" width="9.140625" style="27"/>
    <col min="5891" max="5891" width="9.140625" style="27" customWidth="1"/>
    <col min="5892" max="5892" width="1.85546875" style="27" customWidth="1"/>
    <col min="5893" max="5894" width="9.140625" style="27" customWidth="1"/>
    <col min="5895" max="5895" width="9" style="27" customWidth="1"/>
    <col min="5896" max="6146" width="9.140625" style="27"/>
    <col min="6147" max="6147" width="9.140625" style="27" customWidth="1"/>
    <col min="6148" max="6148" width="1.85546875" style="27" customWidth="1"/>
    <col min="6149" max="6150" width="9.140625" style="27" customWidth="1"/>
    <col min="6151" max="6151" width="9" style="27" customWidth="1"/>
    <col min="6152" max="6402" width="9.140625" style="27"/>
    <col min="6403" max="6403" width="9.140625" style="27" customWidth="1"/>
    <col min="6404" max="6404" width="1.85546875" style="27" customWidth="1"/>
    <col min="6405" max="6406" width="9.140625" style="27" customWidth="1"/>
    <col min="6407" max="6407" width="9" style="27" customWidth="1"/>
    <col min="6408" max="6658" width="9.140625" style="27"/>
    <col min="6659" max="6659" width="9.140625" style="27" customWidth="1"/>
    <col min="6660" max="6660" width="1.85546875" style="27" customWidth="1"/>
    <col min="6661" max="6662" width="9.140625" style="27" customWidth="1"/>
    <col min="6663" max="6663" width="9" style="27" customWidth="1"/>
    <col min="6664" max="6914" width="9.140625" style="27"/>
    <col min="6915" max="6915" width="9.140625" style="27" customWidth="1"/>
    <col min="6916" max="6916" width="1.85546875" style="27" customWidth="1"/>
    <col min="6917" max="6918" width="9.140625" style="27" customWidth="1"/>
    <col min="6919" max="6919" width="9" style="27" customWidth="1"/>
    <col min="6920" max="7170" width="9.140625" style="27"/>
    <col min="7171" max="7171" width="9.140625" style="27" customWidth="1"/>
    <col min="7172" max="7172" width="1.85546875" style="27" customWidth="1"/>
    <col min="7173" max="7174" width="9.140625" style="27" customWidth="1"/>
    <col min="7175" max="7175" width="9" style="27" customWidth="1"/>
    <col min="7176" max="7426" width="9.140625" style="27"/>
    <col min="7427" max="7427" width="9.140625" style="27" customWidth="1"/>
    <col min="7428" max="7428" width="1.85546875" style="27" customWidth="1"/>
    <col min="7429" max="7430" width="9.140625" style="27" customWidth="1"/>
    <col min="7431" max="7431" width="9" style="27" customWidth="1"/>
    <col min="7432" max="7682" width="9.140625" style="27"/>
    <col min="7683" max="7683" width="9.140625" style="27" customWidth="1"/>
    <col min="7684" max="7684" width="1.85546875" style="27" customWidth="1"/>
    <col min="7685" max="7686" width="9.140625" style="27" customWidth="1"/>
    <col min="7687" max="7687" width="9" style="27" customWidth="1"/>
    <col min="7688" max="7938" width="9.140625" style="27"/>
    <col min="7939" max="7939" width="9.140625" style="27" customWidth="1"/>
    <col min="7940" max="7940" width="1.85546875" style="27" customWidth="1"/>
    <col min="7941" max="7942" width="9.140625" style="27" customWidth="1"/>
    <col min="7943" max="7943" width="9" style="27" customWidth="1"/>
    <col min="7944" max="8194" width="9.140625" style="27"/>
    <col min="8195" max="8195" width="9.140625" style="27" customWidth="1"/>
    <col min="8196" max="8196" width="1.85546875" style="27" customWidth="1"/>
    <col min="8197" max="8198" width="9.140625" style="27" customWidth="1"/>
    <col min="8199" max="8199" width="9" style="27" customWidth="1"/>
    <col min="8200" max="8450" width="9.140625" style="27"/>
    <col min="8451" max="8451" width="9.140625" style="27" customWidth="1"/>
    <col min="8452" max="8452" width="1.85546875" style="27" customWidth="1"/>
    <col min="8453" max="8454" width="9.140625" style="27" customWidth="1"/>
    <col min="8455" max="8455" width="9" style="27" customWidth="1"/>
    <col min="8456" max="8706" width="9.140625" style="27"/>
    <col min="8707" max="8707" width="9.140625" style="27" customWidth="1"/>
    <col min="8708" max="8708" width="1.85546875" style="27" customWidth="1"/>
    <col min="8709" max="8710" width="9.140625" style="27" customWidth="1"/>
    <col min="8711" max="8711" width="9" style="27" customWidth="1"/>
    <col min="8712" max="8962" width="9.140625" style="27"/>
    <col min="8963" max="8963" width="9.140625" style="27" customWidth="1"/>
    <col min="8964" max="8964" width="1.85546875" style="27" customWidth="1"/>
    <col min="8965" max="8966" width="9.140625" style="27" customWidth="1"/>
    <col min="8967" max="8967" width="9" style="27" customWidth="1"/>
    <col min="8968" max="9218" width="9.140625" style="27"/>
    <col min="9219" max="9219" width="9.140625" style="27" customWidth="1"/>
    <col min="9220" max="9220" width="1.85546875" style="27" customWidth="1"/>
    <col min="9221" max="9222" width="9.140625" style="27" customWidth="1"/>
    <col min="9223" max="9223" width="9" style="27" customWidth="1"/>
    <col min="9224" max="9474" width="9.140625" style="27"/>
    <col min="9475" max="9475" width="9.140625" style="27" customWidth="1"/>
    <col min="9476" max="9476" width="1.85546875" style="27" customWidth="1"/>
    <col min="9477" max="9478" width="9.140625" style="27" customWidth="1"/>
    <col min="9479" max="9479" width="9" style="27" customWidth="1"/>
    <col min="9480" max="9730" width="9.140625" style="27"/>
    <col min="9731" max="9731" width="9.140625" style="27" customWidth="1"/>
    <col min="9732" max="9732" width="1.85546875" style="27" customWidth="1"/>
    <col min="9733" max="9734" width="9.140625" style="27" customWidth="1"/>
    <col min="9735" max="9735" width="9" style="27" customWidth="1"/>
    <col min="9736" max="9986" width="9.140625" style="27"/>
    <col min="9987" max="9987" width="9.140625" style="27" customWidth="1"/>
    <col min="9988" max="9988" width="1.85546875" style="27" customWidth="1"/>
    <col min="9989" max="9990" width="9.140625" style="27" customWidth="1"/>
    <col min="9991" max="9991" width="9" style="27" customWidth="1"/>
    <col min="9992" max="10242" width="9.140625" style="27"/>
    <col min="10243" max="10243" width="9.140625" style="27" customWidth="1"/>
    <col min="10244" max="10244" width="1.85546875" style="27" customWidth="1"/>
    <col min="10245" max="10246" width="9.140625" style="27" customWidth="1"/>
    <col min="10247" max="10247" width="9" style="27" customWidth="1"/>
    <col min="10248" max="10498" width="9.140625" style="27"/>
    <col min="10499" max="10499" width="9.140625" style="27" customWidth="1"/>
    <col min="10500" max="10500" width="1.85546875" style="27" customWidth="1"/>
    <col min="10501" max="10502" width="9.140625" style="27" customWidth="1"/>
    <col min="10503" max="10503" width="9" style="27" customWidth="1"/>
    <col min="10504" max="10754" width="9.140625" style="27"/>
    <col min="10755" max="10755" width="9.140625" style="27" customWidth="1"/>
    <col min="10756" max="10756" width="1.85546875" style="27" customWidth="1"/>
    <col min="10757" max="10758" width="9.140625" style="27" customWidth="1"/>
    <col min="10759" max="10759" width="9" style="27" customWidth="1"/>
    <col min="10760" max="11010" width="9.140625" style="27"/>
    <col min="11011" max="11011" width="9.140625" style="27" customWidth="1"/>
    <col min="11012" max="11012" width="1.85546875" style="27" customWidth="1"/>
    <col min="11013" max="11014" width="9.140625" style="27" customWidth="1"/>
    <col min="11015" max="11015" width="9" style="27" customWidth="1"/>
    <col min="11016" max="11266" width="9.140625" style="27"/>
    <col min="11267" max="11267" width="9.140625" style="27" customWidth="1"/>
    <col min="11268" max="11268" width="1.85546875" style="27" customWidth="1"/>
    <col min="11269" max="11270" width="9.140625" style="27" customWidth="1"/>
    <col min="11271" max="11271" width="9" style="27" customWidth="1"/>
    <col min="11272" max="11522" width="9.140625" style="27"/>
    <col min="11523" max="11523" width="9.140625" style="27" customWidth="1"/>
    <col min="11524" max="11524" width="1.85546875" style="27" customWidth="1"/>
    <col min="11525" max="11526" width="9.140625" style="27" customWidth="1"/>
    <col min="11527" max="11527" width="9" style="27" customWidth="1"/>
    <col min="11528" max="11778" width="9.140625" style="27"/>
    <col min="11779" max="11779" width="9.140625" style="27" customWidth="1"/>
    <col min="11780" max="11780" width="1.85546875" style="27" customWidth="1"/>
    <col min="11781" max="11782" width="9.140625" style="27" customWidth="1"/>
    <col min="11783" max="11783" width="9" style="27" customWidth="1"/>
    <col min="11784" max="12034" width="9.140625" style="27"/>
    <col min="12035" max="12035" width="9.140625" style="27" customWidth="1"/>
    <col min="12036" max="12036" width="1.85546875" style="27" customWidth="1"/>
    <col min="12037" max="12038" width="9.140625" style="27" customWidth="1"/>
    <col min="12039" max="12039" width="9" style="27" customWidth="1"/>
    <col min="12040" max="12290" width="9.140625" style="27"/>
    <col min="12291" max="12291" width="9.140625" style="27" customWidth="1"/>
    <col min="12292" max="12292" width="1.85546875" style="27" customWidth="1"/>
    <col min="12293" max="12294" width="9.140625" style="27" customWidth="1"/>
    <col min="12295" max="12295" width="9" style="27" customWidth="1"/>
    <col min="12296" max="12546" width="9.140625" style="27"/>
    <col min="12547" max="12547" width="9.140625" style="27" customWidth="1"/>
    <col min="12548" max="12548" width="1.85546875" style="27" customWidth="1"/>
    <col min="12549" max="12550" width="9.140625" style="27" customWidth="1"/>
    <col min="12551" max="12551" width="9" style="27" customWidth="1"/>
    <col min="12552" max="12802" width="9.140625" style="27"/>
    <col min="12803" max="12803" width="9.140625" style="27" customWidth="1"/>
    <col min="12804" max="12804" width="1.85546875" style="27" customWidth="1"/>
    <col min="12805" max="12806" width="9.140625" style="27" customWidth="1"/>
    <col min="12807" max="12807" width="9" style="27" customWidth="1"/>
    <col min="12808" max="13058" width="9.140625" style="27"/>
    <col min="13059" max="13059" width="9.140625" style="27" customWidth="1"/>
    <col min="13060" max="13060" width="1.85546875" style="27" customWidth="1"/>
    <col min="13061" max="13062" width="9.140625" style="27" customWidth="1"/>
    <col min="13063" max="13063" width="9" style="27" customWidth="1"/>
    <col min="13064" max="13314" width="9.140625" style="27"/>
    <col min="13315" max="13315" width="9.140625" style="27" customWidth="1"/>
    <col min="13316" max="13316" width="1.85546875" style="27" customWidth="1"/>
    <col min="13317" max="13318" width="9.140625" style="27" customWidth="1"/>
    <col min="13319" max="13319" width="9" style="27" customWidth="1"/>
    <col min="13320" max="13570" width="9.140625" style="27"/>
    <col min="13571" max="13571" width="9.140625" style="27" customWidth="1"/>
    <col min="13572" max="13572" width="1.85546875" style="27" customWidth="1"/>
    <col min="13573" max="13574" width="9.140625" style="27" customWidth="1"/>
    <col min="13575" max="13575" width="9" style="27" customWidth="1"/>
    <col min="13576" max="13826" width="9.140625" style="27"/>
    <col min="13827" max="13827" width="9.140625" style="27" customWidth="1"/>
    <col min="13828" max="13828" width="1.85546875" style="27" customWidth="1"/>
    <col min="13829" max="13830" width="9.140625" style="27" customWidth="1"/>
    <col min="13831" max="13831" width="9" style="27" customWidth="1"/>
    <col min="13832" max="14082" width="9.140625" style="27"/>
    <col min="14083" max="14083" width="9.140625" style="27" customWidth="1"/>
    <col min="14084" max="14084" width="1.85546875" style="27" customWidth="1"/>
    <col min="14085" max="14086" width="9.140625" style="27" customWidth="1"/>
    <col min="14087" max="14087" width="9" style="27" customWidth="1"/>
    <col min="14088" max="14338" width="9.140625" style="27"/>
    <col min="14339" max="14339" width="9.140625" style="27" customWidth="1"/>
    <col min="14340" max="14340" width="1.85546875" style="27" customWidth="1"/>
    <col min="14341" max="14342" width="9.140625" style="27" customWidth="1"/>
    <col min="14343" max="14343" width="9" style="27" customWidth="1"/>
    <col min="14344" max="14594" width="9.140625" style="27"/>
    <col min="14595" max="14595" width="9.140625" style="27" customWidth="1"/>
    <col min="14596" max="14596" width="1.85546875" style="27" customWidth="1"/>
    <col min="14597" max="14598" width="9.140625" style="27" customWidth="1"/>
    <col min="14599" max="14599" width="9" style="27" customWidth="1"/>
    <col min="14600" max="14850" width="9.140625" style="27"/>
    <col min="14851" max="14851" width="9.140625" style="27" customWidth="1"/>
    <col min="14852" max="14852" width="1.85546875" style="27" customWidth="1"/>
    <col min="14853" max="14854" width="9.140625" style="27" customWidth="1"/>
    <col min="14855" max="14855" width="9" style="27" customWidth="1"/>
    <col min="14856" max="15106" width="9.140625" style="27"/>
    <col min="15107" max="15107" width="9.140625" style="27" customWidth="1"/>
    <col min="15108" max="15108" width="1.85546875" style="27" customWidth="1"/>
    <col min="15109" max="15110" width="9.140625" style="27" customWidth="1"/>
    <col min="15111" max="15111" width="9" style="27" customWidth="1"/>
    <col min="15112" max="15362" width="9.140625" style="27"/>
    <col min="15363" max="15363" width="9.140625" style="27" customWidth="1"/>
    <col min="15364" max="15364" width="1.85546875" style="27" customWidth="1"/>
    <col min="15365" max="15366" width="9.140625" style="27" customWidth="1"/>
    <col min="15367" max="15367" width="9" style="27" customWidth="1"/>
    <col min="15368" max="15618" width="9.140625" style="27"/>
    <col min="15619" max="15619" width="9.140625" style="27" customWidth="1"/>
    <col min="15620" max="15620" width="1.85546875" style="27" customWidth="1"/>
    <col min="15621" max="15622" width="9.140625" style="27" customWidth="1"/>
    <col min="15623" max="15623" width="9" style="27" customWidth="1"/>
    <col min="15624" max="15874" width="9.140625" style="27"/>
    <col min="15875" max="15875" width="9.140625" style="27" customWidth="1"/>
    <col min="15876" max="15876" width="1.85546875" style="27" customWidth="1"/>
    <col min="15877" max="15878" width="9.140625" style="27" customWidth="1"/>
    <col min="15879" max="15879" width="9" style="27" customWidth="1"/>
    <col min="15880" max="16130" width="9.140625" style="27"/>
    <col min="16131" max="16131" width="9.140625" style="27" customWidth="1"/>
    <col min="16132" max="16132" width="1.85546875" style="27" customWidth="1"/>
    <col min="16133" max="16134" width="9.140625" style="27" customWidth="1"/>
    <col min="16135" max="16135" width="9" style="27" customWidth="1"/>
    <col min="16136" max="16384" width="9.140625" style="27"/>
  </cols>
  <sheetData>
    <row r="1" spans="3:11" ht="12" customHeight="1" x14ac:dyDescent="0.2"/>
    <row r="2" spans="3:11" s="7" customFormat="1" ht="12" customHeight="1" x14ac:dyDescent="0.25">
      <c r="C2" s="172" t="s">
        <v>26</v>
      </c>
      <c r="D2" s="172"/>
      <c r="E2" s="172"/>
      <c r="F2" s="172"/>
      <c r="G2" s="172"/>
      <c r="H2" s="172"/>
      <c r="I2" s="172"/>
      <c r="J2" s="172"/>
      <c r="K2" s="172"/>
    </row>
    <row r="3" spans="3:11" s="7" customFormat="1" ht="12" customHeight="1" x14ac:dyDescent="0.25">
      <c r="C3" s="28"/>
      <c r="D3" s="28"/>
      <c r="E3" s="28"/>
      <c r="F3" s="28"/>
      <c r="G3" s="28"/>
      <c r="H3" s="28"/>
      <c r="I3" s="28"/>
      <c r="J3" s="28"/>
      <c r="K3" s="28"/>
    </row>
    <row r="4" spans="3:11" s="7" customFormat="1" ht="12" customHeight="1" x14ac:dyDescent="0.25">
      <c r="C4" s="172" t="s">
        <v>27</v>
      </c>
      <c r="D4" s="172"/>
      <c r="E4" s="172"/>
      <c r="F4" s="172"/>
      <c r="G4" s="172"/>
      <c r="H4" s="172"/>
      <c r="I4" s="172"/>
      <c r="J4" s="172"/>
      <c r="K4" s="172"/>
    </row>
    <row r="5" spans="3:11" ht="12" customHeight="1" x14ac:dyDescent="0.2">
      <c r="C5" s="29"/>
      <c r="D5" s="29"/>
      <c r="E5" s="29"/>
      <c r="F5" s="29"/>
      <c r="G5" s="29"/>
      <c r="H5" s="29"/>
      <c r="I5" s="29"/>
      <c r="J5" s="29"/>
      <c r="K5" s="29"/>
    </row>
    <row r="6" spans="3:11" ht="12" customHeight="1" thickBot="1" x14ac:dyDescent="0.25">
      <c r="C6" s="30"/>
      <c r="D6" s="30"/>
      <c r="E6" s="30"/>
      <c r="F6" s="30"/>
      <c r="G6" s="30"/>
      <c r="H6" s="30"/>
      <c r="I6" s="30"/>
      <c r="J6" s="30"/>
      <c r="K6" s="30"/>
    </row>
    <row r="7" spans="3:11" x14ac:dyDescent="0.2">
      <c r="C7" s="31" t="s">
        <v>28</v>
      </c>
      <c r="D7" s="32"/>
      <c r="E7" s="33"/>
      <c r="F7" s="33"/>
      <c r="G7" s="32" t="s">
        <v>11</v>
      </c>
      <c r="H7" s="33"/>
      <c r="I7" s="33"/>
      <c r="J7" s="33" t="s">
        <v>29</v>
      </c>
      <c r="K7" s="34"/>
    </row>
    <row r="8" spans="3:11" ht="12.75" customHeight="1" x14ac:dyDescent="0.2">
      <c r="C8" s="35"/>
      <c r="D8" s="36"/>
      <c r="E8" s="36"/>
      <c r="F8" s="36"/>
      <c r="G8" s="36"/>
      <c r="H8" s="36"/>
      <c r="I8" s="36"/>
      <c r="J8" s="36" t="s">
        <v>30</v>
      </c>
      <c r="K8" s="37"/>
    </row>
    <row r="9" spans="3:11" ht="12.75" customHeight="1" x14ac:dyDescent="0.2">
      <c r="C9" s="38"/>
      <c r="D9" s="39"/>
      <c r="E9" s="39"/>
      <c r="F9" s="39"/>
      <c r="G9" s="39"/>
      <c r="H9" s="39"/>
      <c r="I9" s="39"/>
      <c r="J9" s="39"/>
      <c r="K9" s="40"/>
    </row>
    <row r="10" spans="3:11" ht="12.75" hidden="1" customHeight="1" x14ac:dyDescent="0.2">
      <c r="C10" s="38">
        <v>1999</v>
      </c>
      <c r="D10" s="39"/>
      <c r="E10" s="39"/>
      <c r="F10" s="39"/>
      <c r="G10" s="41">
        <v>74.899999999999991</v>
      </c>
      <c r="H10" s="39"/>
      <c r="I10" s="39"/>
      <c r="J10" s="42" t="e">
        <v>#DIV/0!</v>
      </c>
      <c r="K10" s="40"/>
    </row>
    <row r="11" spans="3:11" ht="12.75" hidden="1" customHeight="1" x14ac:dyDescent="0.2">
      <c r="C11" s="43">
        <v>2000</v>
      </c>
      <c r="D11" s="39"/>
      <c r="E11" s="39"/>
      <c r="F11" s="39"/>
      <c r="G11" s="41">
        <v>77.3</v>
      </c>
      <c r="H11" s="39"/>
      <c r="I11" s="39"/>
      <c r="J11" s="42">
        <v>3.2042723631508756</v>
      </c>
      <c r="K11" s="40"/>
    </row>
    <row r="12" spans="3:11" ht="12.75" hidden="1" customHeight="1" x14ac:dyDescent="0.2">
      <c r="C12" s="43">
        <v>2001</v>
      </c>
      <c r="D12" s="39"/>
      <c r="E12" s="39"/>
      <c r="F12" s="39"/>
      <c r="G12" s="41">
        <v>78.200000000000017</v>
      </c>
      <c r="H12" s="39"/>
      <c r="I12" s="39"/>
      <c r="J12" s="42">
        <v>1.1642949547218886</v>
      </c>
      <c r="K12" s="40"/>
    </row>
    <row r="13" spans="3:11" ht="12.75" hidden="1" customHeight="1" x14ac:dyDescent="0.2">
      <c r="C13" s="43">
        <v>2002</v>
      </c>
      <c r="D13" s="39"/>
      <c r="E13" s="39"/>
      <c r="F13" s="39"/>
      <c r="G13" s="41">
        <v>80.174999999999997</v>
      </c>
      <c r="H13" s="39"/>
      <c r="I13" s="39"/>
      <c r="J13" s="42">
        <v>2.5255754475703065</v>
      </c>
      <c r="K13" s="40"/>
    </row>
    <row r="14" spans="3:11" ht="12.75" hidden="1" customHeight="1" x14ac:dyDescent="0.2">
      <c r="C14" s="43">
        <v>2003</v>
      </c>
      <c r="D14" s="39"/>
      <c r="E14" s="39"/>
      <c r="F14" s="39"/>
      <c r="G14" s="41">
        <v>80.599999999999994</v>
      </c>
      <c r="H14" s="39"/>
      <c r="I14" s="39"/>
      <c r="J14" s="42">
        <v>0.53009042719051724</v>
      </c>
      <c r="K14" s="40"/>
    </row>
    <row r="15" spans="3:11" ht="12.75" hidden="1" customHeight="1" x14ac:dyDescent="0.2">
      <c r="C15" s="43">
        <v>2004</v>
      </c>
      <c r="D15" s="39"/>
      <c r="E15" s="39"/>
      <c r="F15" s="39"/>
      <c r="G15" s="41">
        <v>84.2</v>
      </c>
      <c r="H15" s="39"/>
      <c r="I15" s="39"/>
      <c r="J15" s="42">
        <v>4.4665012406948001</v>
      </c>
      <c r="K15" s="40"/>
    </row>
    <row r="16" spans="3:11" ht="12.75" hidden="1" customHeight="1" x14ac:dyDescent="0.2">
      <c r="C16" s="43">
        <v>2005</v>
      </c>
      <c r="D16" s="39"/>
      <c r="E16" s="39"/>
      <c r="F16" s="39"/>
      <c r="G16" s="41">
        <v>90.35</v>
      </c>
      <c r="H16" s="39"/>
      <c r="I16" s="39"/>
      <c r="J16" s="42">
        <v>7.3040380047505833</v>
      </c>
      <c r="K16" s="40"/>
    </row>
    <row r="17" spans="3:11" ht="12" hidden="1" customHeight="1" x14ac:dyDescent="0.2">
      <c r="C17" s="43">
        <v>2006</v>
      </c>
      <c r="D17" s="44"/>
      <c r="E17" s="44"/>
      <c r="F17" s="44"/>
      <c r="G17" s="41">
        <v>91.025000000000006</v>
      </c>
      <c r="H17" s="44"/>
      <c r="I17" s="44"/>
      <c r="J17" s="42">
        <v>0.74709463198673098</v>
      </c>
      <c r="K17" s="45"/>
    </row>
    <row r="18" spans="3:11" ht="12" hidden="1" customHeight="1" x14ac:dyDescent="0.2">
      <c r="C18" s="43">
        <v>2007</v>
      </c>
      <c r="D18" s="44"/>
      <c r="E18" s="44"/>
      <c r="F18" s="44"/>
      <c r="G18" s="41">
        <v>93.674999999999997</v>
      </c>
      <c r="H18" s="44"/>
      <c r="I18" s="44"/>
      <c r="J18" s="42">
        <v>2.9112881076627204</v>
      </c>
      <c r="K18" s="45"/>
    </row>
    <row r="19" spans="3:11" ht="12" hidden="1" customHeight="1" x14ac:dyDescent="0.2">
      <c r="C19" s="43">
        <v>2008</v>
      </c>
      <c r="D19" s="44"/>
      <c r="E19" s="44"/>
      <c r="F19" s="44"/>
      <c r="G19" s="41">
        <v>97.55</v>
      </c>
      <c r="H19" s="44"/>
      <c r="I19" s="44"/>
      <c r="J19" s="42">
        <v>4.1366426474512945</v>
      </c>
      <c r="K19" s="45"/>
    </row>
    <row r="20" spans="3:11" hidden="1" x14ac:dyDescent="0.2">
      <c r="C20" s="43">
        <v>2009</v>
      </c>
      <c r="D20" s="44"/>
      <c r="E20" s="44"/>
      <c r="F20" s="44"/>
      <c r="G20" s="41">
        <v>96.075000000000003</v>
      </c>
      <c r="H20" s="44"/>
      <c r="I20" s="44"/>
      <c r="J20" s="42">
        <v>-1.5120451050743151</v>
      </c>
      <c r="K20" s="45"/>
    </row>
    <row r="21" spans="3:11" ht="15" x14ac:dyDescent="0.2">
      <c r="C21" s="43">
        <v>2010</v>
      </c>
      <c r="D21" s="46"/>
      <c r="E21" s="44"/>
      <c r="F21" s="44"/>
      <c r="G21" s="41">
        <v>96.375</v>
      </c>
      <c r="H21" s="39"/>
      <c r="I21" s="39"/>
      <c r="J21" s="41">
        <v>0.31225604996096507</v>
      </c>
      <c r="K21" s="45"/>
    </row>
    <row r="22" spans="3:11" x14ac:dyDescent="0.2">
      <c r="C22" s="43">
        <v>2011</v>
      </c>
      <c r="D22" s="39"/>
      <c r="E22" s="39"/>
      <c r="F22" s="39"/>
      <c r="G22" s="41">
        <v>97.625</v>
      </c>
      <c r="H22" s="44"/>
      <c r="I22" s="44"/>
      <c r="J22" s="41">
        <v>1.2970168612191959</v>
      </c>
      <c r="K22" s="45"/>
    </row>
    <row r="23" spans="3:11" x14ac:dyDescent="0.2">
      <c r="C23" s="43">
        <v>2012</v>
      </c>
      <c r="D23" s="44"/>
      <c r="E23" s="44"/>
      <c r="F23" s="44"/>
      <c r="G23" s="41">
        <v>98.775000000000006</v>
      </c>
      <c r="H23" s="44"/>
      <c r="I23" s="44"/>
      <c r="J23" s="41">
        <v>1.1779769526248458</v>
      </c>
      <c r="K23" s="45"/>
    </row>
    <row r="24" spans="3:11" s="30" customFormat="1" x14ac:dyDescent="0.2">
      <c r="C24" s="43">
        <v>2013</v>
      </c>
      <c r="D24" s="39"/>
      <c r="E24" s="39"/>
      <c r="F24" s="39"/>
      <c r="G24" s="41">
        <v>100.925</v>
      </c>
      <c r="H24" s="39"/>
      <c r="I24" s="39"/>
      <c r="J24" s="41">
        <v>2.176664135661849</v>
      </c>
      <c r="K24" s="45"/>
    </row>
    <row r="25" spans="3:11" s="30" customFormat="1" x14ac:dyDescent="0.2">
      <c r="C25" s="43">
        <v>2014</v>
      </c>
      <c r="D25" s="44"/>
      <c r="E25" s="44"/>
      <c r="F25" s="44"/>
      <c r="G25" s="41">
        <v>102.17500000000001</v>
      </c>
      <c r="H25" s="44"/>
      <c r="I25" s="44"/>
      <c r="J25" s="41">
        <v>1.2385434728759119</v>
      </c>
      <c r="K25" s="45"/>
    </row>
    <row r="26" spans="3:11" s="30" customFormat="1" x14ac:dyDescent="0.2">
      <c r="C26" s="43">
        <v>2015</v>
      </c>
      <c r="D26" s="44"/>
      <c r="E26" s="44"/>
      <c r="F26" s="44"/>
      <c r="G26" s="41">
        <v>99.800000000000011</v>
      </c>
      <c r="H26" s="44"/>
      <c r="I26" s="44"/>
      <c r="J26" s="41">
        <v>-2.3244433569855638</v>
      </c>
      <c r="K26" s="45"/>
    </row>
    <row r="27" spans="3:11" s="30" customFormat="1" x14ac:dyDescent="0.2">
      <c r="C27" s="43">
        <v>2016</v>
      </c>
      <c r="D27" s="44"/>
      <c r="E27" s="44"/>
      <c r="F27" s="44"/>
      <c r="G27" s="41">
        <v>99.122900000000001</v>
      </c>
      <c r="H27" s="44"/>
      <c r="I27" s="44"/>
      <c r="J27" s="41">
        <v>-0.67845691382766526</v>
      </c>
      <c r="K27" s="45"/>
    </row>
    <row r="28" spans="3:11" s="30" customFormat="1" ht="12.75" customHeight="1" x14ac:dyDescent="0.2">
      <c r="C28" s="43">
        <v>2017</v>
      </c>
      <c r="D28" s="47"/>
      <c r="E28" s="44"/>
      <c r="F28" s="44"/>
      <c r="G28" s="41">
        <v>101.107275</v>
      </c>
      <c r="H28" s="44"/>
      <c r="I28" s="44"/>
      <c r="J28" s="41">
        <v>2.0019339627876103</v>
      </c>
      <c r="K28" s="45"/>
    </row>
    <row r="29" spans="3:11" s="30" customFormat="1" ht="12.75" customHeight="1" x14ac:dyDescent="0.2">
      <c r="C29" s="43">
        <v>2018</v>
      </c>
      <c r="D29" s="47"/>
      <c r="E29" s="44"/>
      <c r="F29" s="44"/>
      <c r="G29" s="41">
        <v>104.18627499999999</v>
      </c>
      <c r="H29" s="44"/>
      <c r="I29" s="44"/>
      <c r="J29" s="41">
        <v>3.0452803717635488</v>
      </c>
      <c r="K29" s="45"/>
    </row>
    <row r="30" spans="3:11" s="30" customFormat="1" ht="12.75" customHeight="1" x14ac:dyDescent="0.2">
      <c r="C30" s="48">
        <v>2019</v>
      </c>
      <c r="D30" s="47"/>
      <c r="E30" s="44"/>
      <c r="F30" s="44"/>
      <c r="G30" s="41">
        <v>110.39104999999999</v>
      </c>
      <c r="H30" s="44"/>
      <c r="I30" s="44"/>
      <c r="J30" s="41">
        <v>5.9554629436554842</v>
      </c>
      <c r="K30" s="45"/>
    </row>
    <row r="31" spans="3:11" s="30" customFormat="1" ht="12.75" customHeight="1" x14ac:dyDescent="0.2">
      <c r="C31" s="48">
        <v>2020</v>
      </c>
      <c r="D31" s="47"/>
      <c r="E31" s="44"/>
      <c r="F31" s="44"/>
      <c r="G31" s="41">
        <v>111.45303706096536</v>
      </c>
      <c r="H31" s="44"/>
      <c r="I31" s="44"/>
      <c r="J31" s="41">
        <v>0.96202279167139426</v>
      </c>
      <c r="K31" s="45"/>
    </row>
    <row r="32" spans="3:11" s="30" customFormat="1" ht="12.75" customHeight="1" x14ac:dyDescent="0.2">
      <c r="C32" s="48">
        <v>2021</v>
      </c>
      <c r="D32" s="47"/>
      <c r="E32" s="44"/>
      <c r="F32" s="44"/>
      <c r="G32" s="41">
        <v>115.1650884128226</v>
      </c>
      <c r="H32" s="44"/>
      <c r="I32" s="44"/>
      <c r="J32" s="41">
        <v>3.3305968592194852</v>
      </c>
      <c r="K32" s="45"/>
    </row>
    <row r="33" spans="3:12" s="30" customFormat="1" ht="12.75" customHeight="1" x14ac:dyDescent="0.2">
      <c r="C33" s="48">
        <v>2022</v>
      </c>
      <c r="D33" s="47"/>
      <c r="E33" s="44"/>
      <c r="F33" s="44"/>
      <c r="G33" s="41">
        <v>126.14280167288082</v>
      </c>
      <c r="H33" s="44"/>
      <c r="I33" s="44"/>
      <c r="J33" s="41">
        <v>9.5321537206721345</v>
      </c>
      <c r="K33" s="45"/>
    </row>
    <row r="34" spans="3:12" s="30" customFormat="1" ht="12.75" customHeight="1" x14ac:dyDescent="0.2">
      <c r="C34" s="48">
        <v>2023</v>
      </c>
      <c r="D34" s="47"/>
      <c r="E34" s="44"/>
      <c r="F34" s="44"/>
      <c r="G34" s="41">
        <v>130.98367500000001</v>
      </c>
      <c r="H34" s="44"/>
      <c r="I34" s="44"/>
      <c r="J34" s="41">
        <v>3.8376136116532065</v>
      </c>
      <c r="K34" s="45"/>
    </row>
    <row r="35" spans="3:12" s="30" customFormat="1" ht="13.5" thickBot="1" x14ac:dyDescent="0.25">
      <c r="C35" s="49"/>
      <c r="D35" s="50"/>
      <c r="E35" s="50"/>
      <c r="F35" s="50"/>
      <c r="G35" s="50"/>
      <c r="H35" s="50"/>
      <c r="I35" s="50"/>
      <c r="J35" s="50"/>
      <c r="K35" s="51"/>
    </row>
    <row r="36" spans="3:12" s="30" customFormat="1" x14ac:dyDescent="0.2">
      <c r="C36" s="173" t="s">
        <v>31</v>
      </c>
      <c r="D36" s="173"/>
      <c r="E36" s="173"/>
      <c r="F36" s="173"/>
      <c r="G36" s="173"/>
      <c r="H36" s="173"/>
      <c r="I36" s="173"/>
      <c r="J36" s="173"/>
      <c r="K36" s="173"/>
    </row>
    <row r="37" spans="3:12" s="30" customFormat="1" x14ac:dyDescent="0.2">
      <c r="C37" s="39"/>
      <c r="D37" s="39"/>
      <c r="E37" s="39"/>
      <c r="F37" s="39"/>
      <c r="G37" s="52"/>
      <c r="H37" s="39"/>
      <c r="I37" s="39"/>
      <c r="J37" s="52"/>
      <c r="K37" s="44"/>
    </row>
    <row r="38" spans="3:12" s="30" customFormat="1" x14ac:dyDescent="0.2">
      <c r="C38" s="39"/>
      <c r="D38" s="39"/>
      <c r="E38" s="39"/>
      <c r="F38" s="39"/>
      <c r="G38" s="52"/>
      <c r="H38" s="39"/>
      <c r="I38" s="39"/>
      <c r="J38" s="52"/>
      <c r="K38" s="39"/>
    </row>
    <row r="39" spans="3:12" x14ac:dyDescent="0.2">
      <c r="G39" s="53"/>
      <c r="J39" s="53"/>
    </row>
    <row r="40" spans="3:12" x14ac:dyDescent="0.2">
      <c r="G40" s="53"/>
      <c r="J40" s="53"/>
    </row>
    <row r="41" spans="3:12" x14ac:dyDescent="0.2">
      <c r="G41" s="53"/>
      <c r="J41" s="53"/>
    </row>
    <row r="42" spans="3:12" x14ac:dyDescent="0.2">
      <c r="J42" s="53"/>
    </row>
    <row r="43" spans="3:12" x14ac:dyDescent="0.2">
      <c r="G43" s="53"/>
      <c r="J43" s="53"/>
      <c r="L43" s="53"/>
    </row>
    <row r="44" spans="3:12" x14ac:dyDescent="0.2">
      <c r="G44" s="53"/>
      <c r="J44" s="53"/>
    </row>
    <row r="45" spans="3:12" x14ac:dyDescent="0.2">
      <c r="F45" s="54"/>
      <c r="G45" s="53"/>
      <c r="J45" s="53"/>
    </row>
    <row r="46" spans="3:12" x14ac:dyDescent="0.2">
      <c r="J46" s="53"/>
    </row>
    <row r="47" spans="3:12" x14ac:dyDescent="0.2">
      <c r="G47" s="53"/>
      <c r="J47" s="53"/>
    </row>
    <row r="48" spans="3:12" x14ac:dyDescent="0.2">
      <c r="J48" s="53"/>
    </row>
    <row r="49" spans="3:10" x14ac:dyDescent="0.2">
      <c r="G49" s="53"/>
      <c r="J49" s="53"/>
    </row>
    <row r="50" spans="3:10" x14ac:dyDescent="0.2">
      <c r="J50" s="53"/>
    </row>
    <row r="51" spans="3:10" x14ac:dyDescent="0.2">
      <c r="C51" s="30"/>
    </row>
    <row r="57" spans="3:10" x14ac:dyDescent="0.2">
      <c r="C57" s="54"/>
    </row>
    <row r="58" spans="3:10" x14ac:dyDescent="0.2">
      <c r="C58" s="54"/>
    </row>
    <row r="59" spans="3:10" x14ac:dyDescent="0.2">
      <c r="C59" s="54"/>
    </row>
    <row r="60" spans="3:10" x14ac:dyDescent="0.2">
      <c r="C60" s="54"/>
    </row>
    <row r="61" spans="3:10" x14ac:dyDescent="0.2">
      <c r="C61" s="54"/>
    </row>
    <row r="62" spans="3:10" x14ac:dyDescent="0.2">
      <c r="C62" s="54"/>
    </row>
    <row r="63" spans="3:10" x14ac:dyDescent="0.2">
      <c r="C63" s="54"/>
    </row>
    <row r="64" spans="3:10" x14ac:dyDescent="0.2">
      <c r="C64" s="54"/>
    </row>
    <row r="65" spans="3:11" x14ac:dyDescent="0.2">
      <c r="C65" s="54"/>
    </row>
    <row r="66" spans="3:11" x14ac:dyDescent="0.2">
      <c r="C66" s="54"/>
    </row>
    <row r="67" spans="3:11" x14ac:dyDescent="0.2">
      <c r="C67" s="54"/>
    </row>
    <row r="69" spans="3:11" x14ac:dyDescent="0.2">
      <c r="C69" s="55"/>
      <c r="D69" s="55"/>
      <c r="E69" s="55"/>
      <c r="F69" s="55"/>
      <c r="G69" s="55"/>
      <c r="H69" s="55"/>
      <c r="I69" s="55"/>
      <c r="J69" s="55"/>
      <c r="K69" s="55"/>
    </row>
  </sheetData>
  <mergeCells count="3">
    <mergeCell ref="C2:K2"/>
    <mergeCell ref="C4:K4"/>
    <mergeCell ref="C36:K36"/>
  </mergeCells>
  <printOptions horizontalCentered="1"/>
  <pageMargins left="1" right="1" top="1" bottom="1" header="0.511811023622047" footer="0.24"/>
  <pageSetup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E20FA-1721-4A59-801C-8EA72042CB78}">
  <sheetPr>
    <pageSetUpPr fitToPage="1"/>
  </sheetPr>
  <dimension ref="C3:AW115"/>
  <sheetViews>
    <sheetView zoomScale="80" zoomScaleNormal="80" workbookViewId="0">
      <selection activeCell="AN106" sqref="AN106"/>
    </sheetView>
  </sheetViews>
  <sheetFormatPr defaultColWidth="9.140625" defaultRowHeight="15" x14ac:dyDescent="0.25"/>
  <cols>
    <col min="1" max="1" width="9.140625" style="57"/>
    <col min="2" max="2" width="2" style="57" customWidth="1"/>
    <col min="3" max="3" width="4.42578125" style="57" customWidth="1"/>
    <col min="4" max="4" width="66.28515625" style="57" customWidth="1"/>
    <col min="5" max="5" width="9.140625" style="57" customWidth="1"/>
    <col min="6" max="33" width="9.140625" style="57" hidden="1" customWidth="1"/>
    <col min="34" max="34" width="9.140625" style="57" customWidth="1"/>
    <col min="35" max="36" width="9.140625" style="57" hidden="1" customWidth="1"/>
    <col min="37" max="38" width="9.140625" style="57" customWidth="1"/>
    <col min="39" max="40" width="10.7109375" style="57" customWidth="1"/>
    <col min="41" max="41" width="1.7109375" style="57" customWidth="1"/>
    <col min="42" max="16384" width="9.140625" style="57"/>
  </cols>
  <sheetData>
    <row r="3" spans="3:49" ht="15.75" x14ac:dyDescent="0.25">
      <c r="C3" s="174" t="s">
        <v>335</v>
      </c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</row>
    <row r="5" spans="3:49" s="56" customFormat="1" x14ac:dyDescent="0.25">
      <c r="C5" s="175"/>
      <c r="D5" s="177" t="s">
        <v>57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179" t="s">
        <v>58</v>
      </c>
      <c r="AN5" s="179"/>
    </row>
    <row r="6" spans="3:49" s="56" customFormat="1" ht="30" x14ac:dyDescent="0.25">
      <c r="C6" s="176"/>
      <c r="D6" s="178"/>
      <c r="E6" s="60" t="s">
        <v>59</v>
      </c>
      <c r="F6" s="61" t="s">
        <v>60</v>
      </c>
      <c r="G6" s="61" t="s">
        <v>61</v>
      </c>
      <c r="H6" s="61" t="s">
        <v>62</v>
      </c>
      <c r="I6" s="61" t="s">
        <v>63</v>
      </c>
      <c r="J6" s="61" t="s">
        <v>64</v>
      </c>
      <c r="K6" s="61" t="s">
        <v>65</v>
      </c>
      <c r="L6" s="61" t="s">
        <v>66</v>
      </c>
      <c r="M6" s="61" t="s">
        <v>67</v>
      </c>
      <c r="N6" s="61" t="s">
        <v>68</v>
      </c>
      <c r="O6" s="61" t="s">
        <v>69</v>
      </c>
      <c r="P6" s="61" t="s">
        <v>70</v>
      </c>
      <c r="Q6" s="61" t="s">
        <v>71</v>
      </c>
      <c r="R6" s="61" t="s">
        <v>72</v>
      </c>
      <c r="S6" s="61" t="s">
        <v>73</v>
      </c>
      <c r="T6" s="61" t="s">
        <v>74</v>
      </c>
      <c r="U6" s="61" t="s">
        <v>75</v>
      </c>
      <c r="V6" s="61" t="s">
        <v>76</v>
      </c>
      <c r="W6" s="61" t="s">
        <v>77</v>
      </c>
      <c r="X6" s="61" t="s">
        <v>78</v>
      </c>
      <c r="Y6" s="61" t="s">
        <v>79</v>
      </c>
      <c r="Z6" s="61" t="s">
        <v>80</v>
      </c>
      <c r="AA6" s="61" t="s">
        <v>81</v>
      </c>
      <c r="AB6" s="61" t="s">
        <v>82</v>
      </c>
      <c r="AC6" s="61" t="s">
        <v>83</v>
      </c>
      <c r="AD6" s="61" t="s">
        <v>84</v>
      </c>
      <c r="AE6" s="61" t="s">
        <v>85</v>
      </c>
      <c r="AF6" s="61" t="s">
        <v>86</v>
      </c>
      <c r="AG6" s="61" t="s">
        <v>87</v>
      </c>
      <c r="AH6" s="61" t="s">
        <v>88</v>
      </c>
      <c r="AI6" s="61" t="s">
        <v>89</v>
      </c>
      <c r="AJ6" s="61" t="s">
        <v>90</v>
      </c>
      <c r="AK6" s="61" t="s">
        <v>91</v>
      </c>
      <c r="AL6" s="61" t="s">
        <v>336</v>
      </c>
      <c r="AM6" s="62" t="s">
        <v>92</v>
      </c>
      <c r="AN6" s="62" t="s">
        <v>93</v>
      </c>
    </row>
    <row r="7" spans="3:49" x14ac:dyDescent="0.25">
      <c r="AM7" s="136"/>
    </row>
    <row r="8" spans="3:49" s="65" customFormat="1" x14ac:dyDescent="0.25">
      <c r="D8" s="137" t="s">
        <v>33</v>
      </c>
      <c r="E8" s="63">
        <f>'[1]Table 3'!C4</f>
        <v>999.99999479999997</v>
      </c>
      <c r="F8" s="63">
        <f>'[1]Table 3'!D4</f>
        <v>100</v>
      </c>
      <c r="G8" s="63">
        <f>'[1]Table 3'!E4</f>
        <v>99.991600000000005</v>
      </c>
      <c r="H8" s="63">
        <f>'[1]Table 3'!F4</f>
        <v>100.232</v>
      </c>
      <c r="I8" s="63">
        <f>'[1]Table 3'!G4</f>
        <v>100.3896</v>
      </c>
      <c r="J8" s="63">
        <f>'[1]Table 3'!H4</f>
        <v>101.40260000000001</v>
      </c>
      <c r="K8" s="63">
        <f>'[1]Table 3'!I4</f>
        <v>102.4049</v>
      </c>
      <c r="L8" s="63">
        <f>'[1]Table 3'!J4</f>
        <v>103.46769999999999</v>
      </c>
      <c r="M8" s="63">
        <f>'[1]Table 3'!K4</f>
        <v>104.2321</v>
      </c>
      <c r="N8" s="63">
        <f>'[1]Table 3'!L4</f>
        <v>104.8755</v>
      </c>
      <c r="O8" s="63">
        <f>'[1]Table 3'!M4</f>
        <v>104.1698</v>
      </c>
      <c r="P8" s="63">
        <f>'[1]Table 3'!N4</f>
        <v>108.10680000000001</v>
      </c>
      <c r="Q8" s="63">
        <f>'[1]Table 3'!O4</f>
        <v>109.22629999999999</v>
      </c>
      <c r="R8" s="63">
        <f>'[1]Table 3'!P4</f>
        <v>111.3121</v>
      </c>
      <c r="S8" s="63">
        <f>'[1]Table 3'!Q4</f>
        <v>112.919</v>
      </c>
      <c r="T8" s="63">
        <f>'[1]Table 3'!R4</f>
        <v>111.31398530319338</v>
      </c>
      <c r="U8" s="63">
        <f>'[1]Table 3'!S4</f>
        <v>111.49692846541713</v>
      </c>
      <c r="V8" s="63">
        <f>'[1]Table 3'!T4</f>
        <v>110.76555460270681</v>
      </c>
      <c r="W8" s="63">
        <f>'[1]Table 3'!U4</f>
        <v>112.2356798725441</v>
      </c>
      <c r="X8" s="63">
        <f>'[1]Table 3'!V4</f>
        <v>110.20785212342635</v>
      </c>
      <c r="Y8" s="63">
        <f>'[1]Table 3'!W4</f>
        <v>111.70379879872192</v>
      </c>
      <c r="Z8" s="63">
        <f>'[1]Table 3'!X4</f>
        <v>117.96653643609061</v>
      </c>
      <c r="AA8" s="63">
        <f>'[1]Table 3'!Y4</f>
        <v>120.78216629305146</v>
      </c>
      <c r="AB8" s="63">
        <f>'[1]Table 3'!Z4</f>
        <v>122.54300669152333</v>
      </c>
      <c r="AC8" s="63">
        <f>'[1]Table 3'!AA4</f>
        <v>125.25490000000001</v>
      </c>
      <c r="AD8" s="63">
        <f>'[1]Table 3'!AB4</f>
        <v>128.84549999999999</v>
      </c>
      <c r="AE8" s="63">
        <f>'[1]Table 3'!AC4</f>
        <v>127.9278</v>
      </c>
      <c r="AF8" s="63">
        <f>'[1]Table 3'!AD4</f>
        <v>130.5882</v>
      </c>
      <c r="AG8" s="63">
        <f>'[1]Table 3'!AE4</f>
        <v>130.4307</v>
      </c>
      <c r="AH8" s="63">
        <f>'[1]Table 3'!AF4</f>
        <v>130.33109999999999</v>
      </c>
      <c r="AI8" s="63">
        <f>'[1]Table 3'!AG4</f>
        <v>132.48509999999999</v>
      </c>
      <c r="AJ8" s="63">
        <f>'[1]Table 3'!AH4</f>
        <v>132.52029999999999</v>
      </c>
      <c r="AK8" s="63">
        <f>'[1]Table 3'!AI4</f>
        <v>132.70320000000001</v>
      </c>
      <c r="AL8" s="63">
        <f>'[1]Table 3'!AJ4</f>
        <v>135.6542</v>
      </c>
      <c r="AM8" s="64">
        <f>((AL8-AK8)/AK8)*100</f>
        <v>2.2237594873371505</v>
      </c>
      <c r="AN8" s="64">
        <f>((AL8-AH8)/AH8)*100</f>
        <v>4.0842899354029942</v>
      </c>
    </row>
    <row r="9" spans="3:49" x14ac:dyDescent="0.25"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66"/>
      <c r="AN9" s="67"/>
    </row>
    <row r="10" spans="3:49" x14ac:dyDescent="0.25">
      <c r="C10" s="139" t="s">
        <v>94</v>
      </c>
      <c r="D10" s="56" t="s">
        <v>34</v>
      </c>
      <c r="E10" s="68">
        <f>'[1]Table 3'!C6</f>
        <v>66.094081799999998</v>
      </c>
      <c r="F10" s="68">
        <f>'[1]Table 3'!D6</f>
        <v>100</v>
      </c>
      <c r="G10" s="68">
        <f>'[1]Table 3'!E6</f>
        <v>99.755799999999994</v>
      </c>
      <c r="H10" s="68">
        <f>'[1]Table 3'!F6</f>
        <v>99.703699999999998</v>
      </c>
      <c r="I10" s="68">
        <f>'[1]Table 3'!G6</f>
        <v>100.6401</v>
      </c>
      <c r="J10" s="68">
        <f>'[1]Table 3'!H6</f>
        <v>100.83280000000001</v>
      </c>
      <c r="K10" s="68">
        <f>'[1]Table 3'!I6</f>
        <v>101.0532</v>
      </c>
      <c r="L10" s="68">
        <f>'[1]Table 3'!J6</f>
        <v>104.47</v>
      </c>
      <c r="M10" s="68">
        <f>'[1]Table 3'!K6</f>
        <v>104.86</v>
      </c>
      <c r="N10" s="68">
        <f>'[1]Table 3'!L6</f>
        <v>105.09</v>
      </c>
      <c r="O10" s="68">
        <f>'[1]Table 3'!M6</f>
        <v>105.68</v>
      </c>
      <c r="P10" s="68">
        <f>'[1]Table 3'!N6</f>
        <v>105.86</v>
      </c>
      <c r="Q10" s="68">
        <f>'[1]Table 3'!O6</f>
        <v>106.33</v>
      </c>
      <c r="R10" s="68">
        <f>'[1]Table 3'!P6</f>
        <v>107.66</v>
      </c>
      <c r="S10" s="68">
        <f>'[1]Table 3'!Q6</f>
        <v>109</v>
      </c>
      <c r="T10" s="68">
        <f>'[1]Table 3'!R6</f>
        <v>109.97</v>
      </c>
      <c r="U10" s="68">
        <f>'[1]Table 3'!S6</f>
        <v>112.661</v>
      </c>
      <c r="V10" s="68">
        <f>'[1]Table 3'!T6</f>
        <v>113.53060000000001</v>
      </c>
      <c r="W10" s="68">
        <f>'[1]Table 3'!U6</f>
        <v>114.4044</v>
      </c>
      <c r="X10" s="68">
        <f>'[1]Table 3'!V6</f>
        <v>114.9973</v>
      </c>
      <c r="Y10" s="68">
        <f>'[1]Table 3'!W6</f>
        <v>116.0869</v>
      </c>
      <c r="Z10" s="68">
        <f>'[1]Table 3'!X6</f>
        <v>117.3045</v>
      </c>
      <c r="AA10" s="68">
        <f>'[1]Table 3'!Y6</f>
        <v>119.3159</v>
      </c>
      <c r="AB10" s="68">
        <f>'[1]Table 3'!Z6</f>
        <v>120.5836</v>
      </c>
      <c r="AC10" s="68">
        <f>'[1]Table 3'!AA6</f>
        <v>125.2672</v>
      </c>
      <c r="AD10" s="68">
        <f>'[1]Table 3'!AB6</f>
        <v>129.01910000000001</v>
      </c>
      <c r="AE10" s="68">
        <f>'[1]Table 3'!AC6</f>
        <v>136.00540000000001</v>
      </c>
      <c r="AF10" s="68">
        <f>'[1]Table 3'!AD6</f>
        <v>135.35640000000001</v>
      </c>
      <c r="AG10" s="68">
        <f>'[1]Table 3'!AE6</f>
        <v>134.04259999999999</v>
      </c>
      <c r="AH10" s="68">
        <f>'[1]Table 3'!AF6</f>
        <v>135.3272</v>
      </c>
      <c r="AI10" s="68">
        <f>'[1]Table 3'!AG6</f>
        <v>135.1506</v>
      </c>
      <c r="AJ10" s="68">
        <f>'[1]Table 3'!AH6</f>
        <v>136.89940000000001</v>
      </c>
      <c r="AK10" s="68">
        <f>'[1]Table 3'!AI6</f>
        <v>136.40459999999999</v>
      </c>
      <c r="AL10" s="68">
        <f>'[1]Table 3'!AJ6</f>
        <v>138.2979</v>
      </c>
      <c r="AM10" s="64">
        <f t="shared" ref="AM10:AM57" si="0">((AL10-AK10)/AK10)*100</f>
        <v>1.3880030438856246</v>
      </c>
      <c r="AN10" s="64">
        <f t="shared" ref="AN10:AN57" si="1">((AL10-AH10)/AH10)*100</f>
        <v>2.1951980089738008</v>
      </c>
    </row>
    <row r="11" spans="3:49" x14ac:dyDescent="0.25">
      <c r="D11" s="57" t="s">
        <v>95</v>
      </c>
      <c r="E11" s="69">
        <f>'[1]Table 3'!C7</f>
        <v>8.6443819000000008</v>
      </c>
      <c r="F11" s="69">
        <f>'[1]Table 3'!D7</f>
        <v>99.999799999999993</v>
      </c>
      <c r="G11" s="69">
        <f>'[1]Table 3'!E7</f>
        <v>99.537700000000001</v>
      </c>
      <c r="H11" s="69">
        <f>'[1]Table 3'!F7</f>
        <v>100.0736</v>
      </c>
      <c r="I11" s="69">
        <f>'[1]Table 3'!G7</f>
        <v>99.827799999999996</v>
      </c>
      <c r="J11" s="69">
        <f>'[1]Table 3'!H7</f>
        <v>99.8429</v>
      </c>
      <c r="K11" s="69">
        <f>'[1]Table 3'!I7</f>
        <v>99.112099999999998</v>
      </c>
      <c r="L11" s="69">
        <f>'[1]Table 3'!J7</f>
        <v>105.066</v>
      </c>
      <c r="M11" s="69">
        <f>'[1]Table 3'!K7</f>
        <v>108.3629</v>
      </c>
      <c r="N11" s="69">
        <f>'[1]Table 3'!L7</f>
        <v>107.8586</v>
      </c>
      <c r="O11" s="69">
        <f>'[1]Table 3'!M7</f>
        <v>108.3458</v>
      </c>
      <c r="P11" s="69">
        <f>'[1]Table 3'!N7</f>
        <v>109.4195</v>
      </c>
      <c r="Q11" s="69">
        <f>'[1]Table 3'!O7</f>
        <v>107.09699999999999</v>
      </c>
      <c r="R11" s="69">
        <f>'[1]Table 3'!P7</f>
        <v>109.6557</v>
      </c>
      <c r="S11" s="69">
        <f>'[1]Table 3'!Q7</f>
        <v>109.9529</v>
      </c>
      <c r="T11" s="69">
        <f>'[1]Table 3'!R7</f>
        <v>110.5063</v>
      </c>
      <c r="U11" s="69">
        <f>'[1]Table 3'!S7</f>
        <v>110.71810000000001</v>
      </c>
      <c r="V11" s="69">
        <f>'[1]Table 3'!T7</f>
        <v>111.2629</v>
      </c>
      <c r="W11" s="69">
        <f>'[1]Table 3'!U7</f>
        <v>111.6875</v>
      </c>
      <c r="X11" s="69">
        <f>'[1]Table 3'!V7</f>
        <v>111.0081</v>
      </c>
      <c r="Y11" s="69">
        <f>'[1]Table 3'!W7</f>
        <v>110.2902</v>
      </c>
      <c r="Z11" s="69">
        <f>'[1]Table 3'!X7</f>
        <v>110.5347</v>
      </c>
      <c r="AA11" s="69">
        <f>'[1]Table 3'!Y7</f>
        <v>110.9764</v>
      </c>
      <c r="AB11" s="69">
        <f>'[1]Table 3'!Z7</f>
        <v>113.7916</v>
      </c>
      <c r="AC11" s="69">
        <f>'[1]Table 3'!AA7</f>
        <v>119.2589</v>
      </c>
      <c r="AD11" s="69">
        <f>'[1]Table 3'!AB7</f>
        <v>120.3471</v>
      </c>
      <c r="AE11" s="69">
        <f>'[1]Table 3'!AC7</f>
        <v>124.5474</v>
      </c>
      <c r="AF11" s="69">
        <f>'[1]Table 3'!AD7</f>
        <v>128.69839999999999</v>
      </c>
      <c r="AG11" s="69">
        <f>'[1]Table 3'!AE7</f>
        <v>130.28829999999999</v>
      </c>
      <c r="AH11" s="69">
        <f>'[1]Table 3'!AF7</f>
        <v>128.60669999999999</v>
      </c>
      <c r="AI11" s="69">
        <f>'[1]Table 3'!AG7</f>
        <v>127.9175</v>
      </c>
      <c r="AJ11" s="69">
        <f>'[1]Table 3'!AH7</f>
        <v>129.58170000000001</v>
      </c>
      <c r="AK11" s="69">
        <f>'[1]Table 3'!AI7</f>
        <v>132.8416</v>
      </c>
      <c r="AL11" s="69">
        <f>'[1]Table 3'!AJ7</f>
        <v>135.8287</v>
      </c>
      <c r="AM11" s="66">
        <f t="shared" si="0"/>
        <v>2.2486179028256195</v>
      </c>
      <c r="AN11" s="67">
        <f t="shared" si="1"/>
        <v>5.6155705729172816</v>
      </c>
    </row>
    <row r="12" spans="3:49" x14ac:dyDescent="0.25">
      <c r="D12" s="57" t="s">
        <v>96</v>
      </c>
      <c r="E12" s="69">
        <f>'[1]Table 3'!C8</f>
        <v>8.8580904999999994</v>
      </c>
      <c r="F12" s="69">
        <f>'[1]Table 3'!D8</f>
        <v>99.999899999999997</v>
      </c>
      <c r="G12" s="69">
        <f>'[1]Table 3'!E8</f>
        <v>98.659599999999998</v>
      </c>
      <c r="H12" s="69">
        <f>'[1]Table 3'!F8</f>
        <v>97.3125</v>
      </c>
      <c r="I12" s="69">
        <f>'[1]Table 3'!G8</f>
        <v>99.468100000000007</v>
      </c>
      <c r="J12" s="69">
        <f>'[1]Table 3'!H8</f>
        <v>99.440899999999999</v>
      </c>
      <c r="K12" s="69">
        <f>'[1]Table 3'!I8</f>
        <v>98.874499999999998</v>
      </c>
      <c r="L12" s="69">
        <f>'[1]Table 3'!J8</f>
        <v>97.547200000000004</v>
      </c>
      <c r="M12" s="69">
        <f>'[1]Table 3'!K8</f>
        <v>99.429199999999994</v>
      </c>
      <c r="N12" s="69">
        <f>'[1]Table 3'!L8</f>
        <v>101.85129999999999</v>
      </c>
      <c r="O12" s="69">
        <f>'[1]Table 3'!M8</f>
        <v>99.697900000000004</v>
      </c>
      <c r="P12" s="69">
        <f>'[1]Table 3'!N8</f>
        <v>100.2749</v>
      </c>
      <c r="Q12" s="69">
        <f>'[1]Table 3'!O8</f>
        <v>101.6435</v>
      </c>
      <c r="R12" s="69">
        <f>'[1]Table 3'!P8</f>
        <v>105.0102</v>
      </c>
      <c r="S12" s="69">
        <f>'[1]Table 3'!Q8</f>
        <v>105.26609999999999</v>
      </c>
      <c r="T12" s="69">
        <f>'[1]Table 3'!R8</f>
        <v>101.2765</v>
      </c>
      <c r="U12" s="69">
        <f>'[1]Table 3'!S8</f>
        <v>105.88549999999999</v>
      </c>
      <c r="V12" s="69">
        <f>'[1]Table 3'!T8</f>
        <v>107.9842</v>
      </c>
      <c r="W12" s="69">
        <f>'[1]Table 3'!U8</f>
        <v>108.0487</v>
      </c>
      <c r="X12" s="69">
        <f>'[1]Table 3'!V8</f>
        <v>110.2161</v>
      </c>
      <c r="Y12" s="69">
        <f>'[1]Table 3'!W8</f>
        <v>115.8856</v>
      </c>
      <c r="Z12" s="69">
        <f>'[1]Table 3'!X8</f>
        <v>120.2685</v>
      </c>
      <c r="AA12" s="69">
        <f>'[1]Table 3'!Y8</f>
        <v>122.87990000000001</v>
      </c>
      <c r="AB12" s="69">
        <f>'[1]Table 3'!Z8</f>
        <v>125.39879999999999</v>
      </c>
      <c r="AC12" s="69">
        <f>'[1]Table 3'!AA8</f>
        <v>137.7748</v>
      </c>
      <c r="AD12" s="69">
        <f>'[1]Table 3'!AB8</f>
        <v>136.63140000000001</v>
      </c>
      <c r="AE12" s="69">
        <f>'[1]Table 3'!AC8</f>
        <v>138.7766</v>
      </c>
      <c r="AF12" s="69">
        <f>'[1]Table 3'!AD8</f>
        <v>132.42740000000001</v>
      </c>
      <c r="AG12" s="69">
        <f>'[1]Table 3'!AE8</f>
        <v>133.2244</v>
      </c>
      <c r="AH12" s="69">
        <f>'[1]Table 3'!AF8</f>
        <v>139.83940000000001</v>
      </c>
      <c r="AI12" s="69">
        <f>'[1]Table 3'!AG8</f>
        <v>140.60839999999999</v>
      </c>
      <c r="AJ12" s="69">
        <f>'[1]Table 3'!AH8</f>
        <v>136.315</v>
      </c>
      <c r="AK12" s="69">
        <f>'[1]Table 3'!AI8</f>
        <v>139.43940000000001</v>
      </c>
      <c r="AL12" s="69">
        <f>'[1]Table 3'!AJ8</f>
        <v>141.67359999999999</v>
      </c>
      <c r="AM12" s="66">
        <f t="shared" si="0"/>
        <v>1.6022731021504588</v>
      </c>
      <c r="AN12" s="67">
        <f t="shared" si="1"/>
        <v>1.3116475042083857</v>
      </c>
    </row>
    <row r="13" spans="3:49" x14ac:dyDescent="0.25">
      <c r="D13" s="57" t="s">
        <v>97</v>
      </c>
      <c r="E13" s="69">
        <f>'[1]Table 3'!C9</f>
        <v>2.9647722999999999</v>
      </c>
      <c r="F13" s="69">
        <f>'[1]Table 3'!D9</f>
        <v>99.999099999999999</v>
      </c>
      <c r="G13" s="69">
        <f>'[1]Table 3'!E9</f>
        <v>104.1234</v>
      </c>
      <c r="H13" s="69">
        <f>'[1]Table 3'!F9</f>
        <v>106.00579999999999</v>
      </c>
      <c r="I13" s="69">
        <f>'[1]Table 3'!G9</f>
        <v>105.41800000000001</v>
      </c>
      <c r="J13" s="69">
        <f>'[1]Table 3'!H9</f>
        <v>105.41800000000001</v>
      </c>
      <c r="K13" s="69">
        <f>'[1]Table 3'!I9</f>
        <v>106.7229</v>
      </c>
      <c r="L13" s="69">
        <f>'[1]Table 3'!J9</f>
        <v>106.5951</v>
      </c>
      <c r="M13" s="69">
        <f>'[1]Table 3'!K9</f>
        <v>109.9051</v>
      </c>
      <c r="N13" s="69">
        <f>'[1]Table 3'!L9</f>
        <v>112.5765</v>
      </c>
      <c r="O13" s="69">
        <f>'[1]Table 3'!M9</f>
        <v>112.68300000000001</v>
      </c>
      <c r="P13" s="69">
        <f>'[1]Table 3'!N9</f>
        <v>111.4248</v>
      </c>
      <c r="Q13" s="69">
        <f>'[1]Table 3'!O9</f>
        <v>119.29049999999999</v>
      </c>
      <c r="R13" s="69">
        <f>'[1]Table 3'!P9</f>
        <v>119.6452</v>
      </c>
      <c r="S13" s="69">
        <f>'[1]Table 3'!Q9</f>
        <v>118.2803</v>
      </c>
      <c r="T13" s="69">
        <f>'[1]Table 3'!R9</f>
        <v>120.96720000000001</v>
      </c>
      <c r="U13" s="69">
        <f>'[1]Table 3'!S9</f>
        <v>122.9766</v>
      </c>
      <c r="V13" s="69">
        <f>'[1]Table 3'!T9</f>
        <v>122.8719</v>
      </c>
      <c r="W13" s="69">
        <f>'[1]Table 3'!U9</f>
        <v>119.5694</v>
      </c>
      <c r="X13" s="69">
        <f>'[1]Table 3'!V9</f>
        <v>119.852</v>
      </c>
      <c r="Y13" s="69">
        <f>'[1]Table 3'!W9</f>
        <v>120.8824</v>
      </c>
      <c r="Z13" s="69">
        <f>'[1]Table 3'!X9</f>
        <v>127.5466</v>
      </c>
      <c r="AA13" s="69">
        <f>'[1]Table 3'!Y9</f>
        <v>129.6267</v>
      </c>
      <c r="AB13" s="69">
        <f>'[1]Table 3'!Z9</f>
        <v>132.78299999999999</v>
      </c>
      <c r="AC13" s="69">
        <f>'[1]Table 3'!AA9</f>
        <v>138.15520000000001</v>
      </c>
      <c r="AD13" s="69">
        <f>'[1]Table 3'!AB9</f>
        <v>146.88380000000001</v>
      </c>
      <c r="AE13" s="69">
        <f>'[1]Table 3'!AC9</f>
        <v>152.34450000000001</v>
      </c>
      <c r="AF13" s="69">
        <f>'[1]Table 3'!AD9</f>
        <v>146.1728</v>
      </c>
      <c r="AG13" s="69">
        <f>'[1]Table 3'!AE9</f>
        <v>148.90309999999999</v>
      </c>
      <c r="AH13" s="69">
        <f>'[1]Table 3'!AF9</f>
        <v>148.3237</v>
      </c>
      <c r="AI13" s="69">
        <f>'[1]Table 3'!AG9</f>
        <v>143.42089999999999</v>
      </c>
      <c r="AJ13" s="69">
        <f>'[1]Table 3'!AH9</f>
        <v>146.77850000000001</v>
      </c>
      <c r="AK13" s="69">
        <f>'[1]Table 3'!AI9</f>
        <v>150.79329999999999</v>
      </c>
      <c r="AL13" s="69">
        <f>'[1]Table 3'!AJ9</f>
        <v>141.10419999999999</v>
      </c>
      <c r="AM13" s="66">
        <f t="shared" si="0"/>
        <v>-6.4254181054463277</v>
      </c>
      <c r="AN13" s="67">
        <f t="shared" si="1"/>
        <v>-4.8673947588955855</v>
      </c>
      <c r="AW13" s="70"/>
    </row>
    <row r="14" spans="3:49" x14ac:dyDescent="0.25">
      <c r="D14" s="57" t="s">
        <v>98</v>
      </c>
      <c r="E14" s="69">
        <f>'[1]Table 3'!C10</f>
        <v>7.1509051000000001</v>
      </c>
      <c r="F14" s="69">
        <f>'[1]Table 3'!D10</f>
        <v>99.998699999999999</v>
      </c>
      <c r="G14" s="69">
        <f>'[1]Table 3'!E10</f>
        <v>101.2106</v>
      </c>
      <c r="H14" s="69">
        <f>'[1]Table 3'!F10</f>
        <v>101.5505</v>
      </c>
      <c r="I14" s="69">
        <f>'[1]Table 3'!G10</f>
        <v>100.9803</v>
      </c>
      <c r="J14" s="69">
        <f>'[1]Table 3'!H10</f>
        <v>101.08110000000001</v>
      </c>
      <c r="K14" s="69">
        <f>'[1]Table 3'!I10</f>
        <v>108.50749999999999</v>
      </c>
      <c r="L14" s="69">
        <f>'[1]Table 3'!J10</f>
        <v>109.1271</v>
      </c>
      <c r="M14" s="69">
        <f>'[1]Table 3'!K10</f>
        <v>108.9044</v>
      </c>
      <c r="N14" s="69">
        <f>'[1]Table 3'!L10</f>
        <v>109.3043</v>
      </c>
      <c r="O14" s="69">
        <f>'[1]Table 3'!M10</f>
        <v>108.0598</v>
      </c>
      <c r="P14" s="69">
        <f>'[1]Table 3'!N10</f>
        <v>108.4768</v>
      </c>
      <c r="Q14" s="69">
        <f>'[1]Table 3'!O10</f>
        <v>108.4123</v>
      </c>
      <c r="R14" s="69">
        <f>'[1]Table 3'!P10</f>
        <v>107.3827</v>
      </c>
      <c r="S14" s="69">
        <f>'[1]Table 3'!Q10</f>
        <v>108.0146</v>
      </c>
      <c r="T14" s="69">
        <f>'[1]Table 3'!R10</f>
        <v>109.3265</v>
      </c>
      <c r="U14" s="69">
        <f>'[1]Table 3'!S10</f>
        <v>122.4151</v>
      </c>
      <c r="V14" s="69">
        <f>'[1]Table 3'!T10</f>
        <v>120.7649</v>
      </c>
      <c r="W14" s="69">
        <f>'[1]Table 3'!U10</f>
        <v>116.05200000000001</v>
      </c>
      <c r="X14" s="69">
        <f>'[1]Table 3'!V10</f>
        <v>121.9105</v>
      </c>
      <c r="Y14" s="69">
        <f>'[1]Table 3'!W10</f>
        <v>130.09229999999999</v>
      </c>
      <c r="Z14" s="69">
        <f>'[1]Table 3'!X10</f>
        <v>128.2473</v>
      </c>
      <c r="AA14" s="69">
        <f>'[1]Table 3'!Y10</f>
        <v>126.654</v>
      </c>
      <c r="AB14" s="69">
        <f>'[1]Table 3'!Z10</f>
        <v>124.24</v>
      </c>
      <c r="AC14" s="69">
        <f>'[1]Table 3'!AA10</f>
        <v>132.05260000000001</v>
      </c>
      <c r="AD14" s="69">
        <f>'[1]Table 3'!AB10</f>
        <v>136.04669999999999</v>
      </c>
      <c r="AE14" s="69">
        <f>'[1]Table 3'!AC10</f>
        <v>152.64830000000001</v>
      </c>
      <c r="AF14" s="69">
        <f>'[1]Table 3'!AD10</f>
        <v>162.93870000000001</v>
      </c>
      <c r="AG14" s="69">
        <f>'[1]Table 3'!AE10</f>
        <v>153.7225</v>
      </c>
      <c r="AH14" s="69">
        <f>'[1]Table 3'!AF10</f>
        <v>144.24260000000001</v>
      </c>
      <c r="AI14" s="69">
        <f>'[1]Table 3'!AG10</f>
        <v>146.49019999999999</v>
      </c>
      <c r="AJ14" s="69">
        <f>'[1]Table 3'!AH10</f>
        <v>146.82589999999999</v>
      </c>
      <c r="AK14" s="69">
        <f>'[1]Table 3'!AI10</f>
        <v>147.9425</v>
      </c>
      <c r="AL14" s="69">
        <f>'[1]Table 3'!AJ10</f>
        <v>156.16990000000001</v>
      </c>
      <c r="AM14" s="66">
        <f t="shared" si="0"/>
        <v>5.5612146611014532</v>
      </c>
      <c r="AN14" s="67">
        <f t="shared" si="1"/>
        <v>8.2689163950178397</v>
      </c>
      <c r="AV14" s="56"/>
      <c r="AW14" s="70"/>
    </row>
    <row r="15" spans="3:49" x14ac:dyDescent="0.25">
      <c r="D15" s="57" t="s">
        <v>99</v>
      </c>
      <c r="E15" s="69">
        <f>'[1]Table 3'!C11</f>
        <v>1.6526658999999999</v>
      </c>
      <c r="F15" s="69">
        <f>'[1]Table 3'!D11</f>
        <v>99.997900000000001</v>
      </c>
      <c r="G15" s="69">
        <f>'[1]Table 3'!E11</f>
        <v>99.997900000000001</v>
      </c>
      <c r="H15" s="69">
        <f>'[1]Table 3'!F11</f>
        <v>99.997900000000001</v>
      </c>
      <c r="I15" s="69">
        <f>'[1]Table 3'!G11</f>
        <v>100.3137</v>
      </c>
      <c r="J15" s="69">
        <f>'[1]Table 3'!H11</f>
        <v>106.6163</v>
      </c>
      <c r="K15" s="69">
        <f>'[1]Table 3'!I11</f>
        <v>105.7094</v>
      </c>
      <c r="L15" s="69">
        <f>'[1]Table 3'!J11</f>
        <v>104.52679999999999</v>
      </c>
      <c r="M15" s="69">
        <f>'[1]Table 3'!K11</f>
        <v>104.9453</v>
      </c>
      <c r="N15" s="69">
        <f>'[1]Table 3'!L11</f>
        <v>106.81699999999999</v>
      </c>
      <c r="O15" s="69">
        <f>'[1]Table 3'!M11</f>
        <v>106.81699999999999</v>
      </c>
      <c r="P15" s="69">
        <f>'[1]Table 3'!N11</f>
        <v>108.8339</v>
      </c>
      <c r="Q15" s="69">
        <f>'[1]Table 3'!O11</f>
        <v>113.0145</v>
      </c>
      <c r="R15" s="69">
        <f>'[1]Table 3'!P11</f>
        <v>116.5021</v>
      </c>
      <c r="S15" s="69">
        <f>'[1]Table 3'!Q11</f>
        <v>126.4709</v>
      </c>
      <c r="T15" s="69">
        <f>'[1]Table 3'!R11</f>
        <v>121.0124</v>
      </c>
      <c r="U15" s="69">
        <f>'[1]Table 3'!S11</f>
        <v>136.05080000000001</v>
      </c>
      <c r="V15" s="69">
        <f>'[1]Table 3'!T11</f>
        <v>135.6568</v>
      </c>
      <c r="W15" s="69">
        <f>'[1]Table 3'!U11</f>
        <v>134.95240000000001</v>
      </c>
      <c r="X15" s="69">
        <f>'[1]Table 3'!V11</f>
        <v>125.5735</v>
      </c>
      <c r="Y15" s="69">
        <f>'[1]Table 3'!W11</f>
        <v>125.5735</v>
      </c>
      <c r="Z15" s="69">
        <f>'[1]Table 3'!X11</f>
        <v>125.2458</v>
      </c>
      <c r="AA15" s="69">
        <f>'[1]Table 3'!Y11</f>
        <v>122.50539999999999</v>
      </c>
      <c r="AB15" s="69">
        <f>'[1]Table 3'!Z11</f>
        <v>119.3767</v>
      </c>
      <c r="AC15" s="69">
        <f>'[1]Table 3'!AA11</f>
        <v>126.56140000000001</v>
      </c>
      <c r="AD15" s="69">
        <f>'[1]Table 3'!AB11</f>
        <v>134.63820000000001</v>
      </c>
      <c r="AE15" s="69">
        <f>'[1]Table 3'!AC11</f>
        <v>126.096</v>
      </c>
      <c r="AF15" s="69">
        <f>'[1]Table 3'!AD11</f>
        <v>134.078</v>
      </c>
      <c r="AG15" s="69">
        <f>'[1]Table 3'!AE11</f>
        <v>135.5515</v>
      </c>
      <c r="AH15" s="69">
        <f>'[1]Table 3'!AF11</f>
        <v>148.9555</v>
      </c>
      <c r="AI15" s="69">
        <f>'[1]Table 3'!AG11</f>
        <v>148.5026</v>
      </c>
      <c r="AJ15" s="69">
        <f>'[1]Table 3'!AH11</f>
        <v>145.96289999999999</v>
      </c>
      <c r="AK15" s="69">
        <f>'[1]Table 3'!AI11</f>
        <v>144.47970000000001</v>
      </c>
      <c r="AL15" s="69">
        <f>'[1]Table 3'!AJ11</f>
        <v>146.14439999999999</v>
      </c>
      <c r="AM15" s="66">
        <f t="shared" si="0"/>
        <v>1.1522033891266261</v>
      </c>
      <c r="AN15" s="67">
        <f t="shared" si="1"/>
        <v>-1.8872079245143754</v>
      </c>
      <c r="AV15" s="56"/>
      <c r="AW15" s="70"/>
    </row>
    <row r="16" spans="3:49" x14ac:dyDescent="0.25">
      <c r="D16" s="57" t="s">
        <v>100</v>
      </c>
      <c r="E16" s="69">
        <f>'[1]Table 3'!C12</f>
        <v>6.6592453000000003</v>
      </c>
      <c r="F16" s="69">
        <f>'[1]Table 3'!D12</f>
        <v>100.00060000000001</v>
      </c>
      <c r="G16" s="69">
        <f>'[1]Table 3'!E12</f>
        <v>101.3702</v>
      </c>
      <c r="H16" s="69">
        <f>'[1]Table 3'!F12</f>
        <v>100.43259999999999</v>
      </c>
      <c r="I16" s="69">
        <f>'[1]Table 3'!G12</f>
        <v>104.426</v>
      </c>
      <c r="J16" s="69">
        <f>'[1]Table 3'!H12</f>
        <v>103.7457</v>
      </c>
      <c r="K16" s="69">
        <f>'[1]Table 3'!I12</f>
        <v>107.93510000000001</v>
      </c>
      <c r="L16" s="69">
        <f>'[1]Table 3'!J12</f>
        <v>118.61199999999999</v>
      </c>
      <c r="M16" s="69">
        <f>'[1]Table 3'!K12</f>
        <v>116.3074</v>
      </c>
      <c r="N16" s="69">
        <f>'[1]Table 3'!L12</f>
        <v>115.9992</v>
      </c>
      <c r="O16" s="69">
        <f>'[1]Table 3'!M12</f>
        <v>115.5675</v>
      </c>
      <c r="P16" s="69">
        <f>'[1]Table 3'!N12</f>
        <v>115.988</v>
      </c>
      <c r="Q16" s="69">
        <f>'[1]Table 3'!O12</f>
        <v>114.3831</v>
      </c>
      <c r="R16" s="69">
        <f>'[1]Table 3'!P12</f>
        <v>112.65049999999999</v>
      </c>
      <c r="S16" s="69">
        <f>'[1]Table 3'!Q12</f>
        <v>115.7341</v>
      </c>
      <c r="T16" s="69">
        <f>'[1]Table 3'!R12</f>
        <v>118.0257</v>
      </c>
      <c r="U16" s="69">
        <f>'[1]Table 3'!S12</f>
        <v>119.56619999999999</v>
      </c>
      <c r="V16" s="69">
        <f>'[1]Table 3'!T12</f>
        <v>119.3647</v>
      </c>
      <c r="W16" s="69">
        <f>'[1]Table 3'!U12</f>
        <v>131.53489999999999</v>
      </c>
      <c r="X16" s="69">
        <f>'[1]Table 3'!V12</f>
        <v>130.857</v>
      </c>
      <c r="Y16" s="69">
        <f>'[1]Table 3'!W12</f>
        <v>131.86760000000001</v>
      </c>
      <c r="Z16" s="69">
        <f>'[1]Table 3'!X12</f>
        <v>132.2433</v>
      </c>
      <c r="AA16" s="69">
        <f>'[1]Table 3'!Y12</f>
        <v>141.75380000000001</v>
      </c>
      <c r="AB16" s="69">
        <f>'[1]Table 3'!Z12</f>
        <v>146.45330000000001</v>
      </c>
      <c r="AC16" s="69">
        <f>'[1]Table 3'!AA12</f>
        <v>139.25919999999999</v>
      </c>
      <c r="AD16" s="69">
        <f>'[1]Table 3'!AB12</f>
        <v>143.9025</v>
      </c>
      <c r="AE16" s="69">
        <f>'[1]Table 3'!AC12</f>
        <v>156.9221</v>
      </c>
      <c r="AF16" s="69">
        <f>'[1]Table 3'!AD12</f>
        <v>149.74440000000001</v>
      </c>
      <c r="AG16" s="69">
        <f>'[1]Table 3'!AE12</f>
        <v>147.50280000000001</v>
      </c>
      <c r="AH16" s="69">
        <f>'[1]Table 3'!AF12</f>
        <v>151.57149999999999</v>
      </c>
      <c r="AI16" s="69">
        <f>'[1]Table 3'!AG12</f>
        <v>149.04050000000001</v>
      </c>
      <c r="AJ16" s="69">
        <f>'[1]Table 3'!AH12</f>
        <v>143.95930000000001</v>
      </c>
      <c r="AK16" s="69">
        <f>'[1]Table 3'!AI12</f>
        <v>145.79820000000001</v>
      </c>
      <c r="AL16" s="69">
        <f>'[1]Table 3'!AJ12</f>
        <v>144.4727</v>
      </c>
      <c r="AM16" s="66">
        <f t="shared" si="0"/>
        <v>-0.90913330891602573</v>
      </c>
      <c r="AN16" s="67">
        <f t="shared" si="1"/>
        <v>-4.6834662189131748</v>
      </c>
      <c r="AW16" s="70"/>
    </row>
    <row r="17" spans="3:49" x14ac:dyDescent="0.25">
      <c r="D17" s="57" t="s">
        <v>101</v>
      </c>
      <c r="E17" s="69">
        <f>'[1]Table 3'!C13</f>
        <v>8.4014182999999996</v>
      </c>
      <c r="F17" s="69">
        <f>'[1]Table 3'!D13</f>
        <v>100.0014</v>
      </c>
      <c r="G17" s="69">
        <f>'[1]Table 3'!E13</f>
        <v>96.591399999999993</v>
      </c>
      <c r="H17" s="69">
        <f>'[1]Table 3'!F13</f>
        <v>96.822100000000006</v>
      </c>
      <c r="I17" s="69">
        <f>'[1]Table 3'!G13</f>
        <v>100.16540000000001</v>
      </c>
      <c r="J17" s="69">
        <f>'[1]Table 3'!H13</f>
        <v>99.114000000000004</v>
      </c>
      <c r="K17" s="69">
        <f>'[1]Table 3'!I13</f>
        <v>100.75369999999999</v>
      </c>
      <c r="L17" s="69">
        <f>'[1]Table 3'!J13</f>
        <v>104.2479</v>
      </c>
      <c r="M17" s="69">
        <f>'[1]Table 3'!K13</f>
        <v>102.6146</v>
      </c>
      <c r="N17" s="69">
        <f>'[1]Table 3'!L13</f>
        <v>100.2119</v>
      </c>
      <c r="O17" s="69">
        <f>'[1]Table 3'!M13</f>
        <v>107.6206</v>
      </c>
      <c r="P17" s="69">
        <f>'[1]Table 3'!N13</f>
        <v>104.4806</v>
      </c>
      <c r="Q17" s="69">
        <f>'[1]Table 3'!O13</f>
        <v>104.94329999999999</v>
      </c>
      <c r="R17" s="69">
        <f>'[1]Table 3'!P13</f>
        <v>108.88979999999999</v>
      </c>
      <c r="S17" s="69">
        <f>'[1]Table 3'!Q13</f>
        <v>110.52670000000001</v>
      </c>
      <c r="T17" s="69">
        <f>'[1]Table 3'!R13</f>
        <v>116.69280000000001</v>
      </c>
      <c r="U17" s="69">
        <f>'[1]Table 3'!S13</f>
        <v>112.25700000000001</v>
      </c>
      <c r="V17" s="69">
        <f>'[1]Table 3'!T13</f>
        <v>114.1228</v>
      </c>
      <c r="W17" s="69">
        <f>'[1]Table 3'!U13</f>
        <v>113.3186</v>
      </c>
      <c r="X17" s="69">
        <f>'[1]Table 3'!V13</f>
        <v>118.1345</v>
      </c>
      <c r="Y17" s="69">
        <f>'[1]Table 3'!W13</f>
        <v>114.7527</v>
      </c>
      <c r="Z17" s="69">
        <f>'[1]Table 3'!X13</f>
        <v>117.93210000000001</v>
      </c>
      <c r="AA17" s="69">
        <f>'[1]Table 3'!Y13</f>
        <v>125.5985</v>
      </c>
      <c r="AB17" s="69">
        <f>'[1]Table 3'!Z13</f>
        <v>124.2401</v>
      </c>
      <c r="AC17" s="69">
        <f>'[1]Table 3'!AA13</f>
        <v>130.1591</v>
      </c>
      <c r="AD17" s="69">
        <f>'[1]Table 3'!AB13</f>
        <v>136.0086</v>
      </c>
      <c r="AE17" s="69">
        <f>'[1]Table 3'!AC13</f>
        <v>142.19499999999999</v>
      </c>
      <c r="AF17" s="69">
        <f>'[1]Table 3'!AD13</f>
        <v>132.75290000000001</v>
      </c>
      <c r="AG17" s="69">
        <f>'[1]Table 3'!AE13</f>
        <v>129.53440000000001</v>
      </c>
      <c r="AH17" s="69">
        <f>'[1]Table 3'!AF13</f>
        <v>132.9588</v>
      </c>
      <c r="AI17" s="69">
        <f>'[1]Table 3'!AG13</f>
        <v>128.4674</v>
      </c>
      <c r="AJ17" s="69">
        <f>'[1]Table 3'!AH13</f>
        <v>135.8896</v>
      </c>
      <c r="AK17" s="69">
        <f>'[1]Table 3'!AI13</f>
        <v>128.7851</v>
      </c>
      <c r="AL17" s="69">
        <f>'[1]Table 3'!AJ13</f>
        <v>134.27709999999999</v>
      </c>
      <c r="AM17" s="66">
        <f t="shared" si="0"/>
        <v>4.264468482767021</v>
      </c>
      <c r="AN17" s="67">
        <f t="shared" si="1"/>
        <v>0.99151015201701087</v>
      </c>
      <c r="AV17" s="56"/>
      <c r="AW17" s="70"/>
    </row>
    <row r="18" spans="3:49" x14ac:dyDescent="0.25">
      <c r="D18" s="57" t="s">
        <v>102</v>
      </c>
      <c r="E18" s="69">
        <f>'[1]Table 3'!C14</f>
        <v>3.1007582999999999</v>
      </c>
      <c r="F18" s="69">
        <f>'[1]Table 3'!D14</f>
        <v>100.00190000000001</v>
      </c>
      <c r="G18" s="69">
        <f>'[1]Table 3'!E14</f>
        <v>100.89490000000001</v>
      </c>
      <c r="H18" s="69">
        <f>'[1]Table 3'!F14</f>
        <v>100.89490000000001</v>
      </c>
      <c r="I18" s="69">
        <f>'[1]Table 3'!G14</f>
        <v>100.71599999999999</v>
      </c>
      <c r="J18" s="69">
        <f>'[1]Table 3'!H14</f>
        <v>100.3657</v>
      </c>
      <c r="K18" s="69">
        <f>'[1]Table 3'!I14</f>
        <v>100.0646</v>
      </c>
      <c r="L18" s="69">
        <f>'[1]Table 3'!J14</f>
        <v>100.52509999999999</v>
      </c>
      <c r="M18" s="69">
        <f>'[1]Table 3'!K14</f>
        <v>98.985900000000001</v>
      </c>
      <c r="N18" s="69">
        <f>'[1]Table 3'!L14</f>
        <v>100.7272</v>
      </c>
      <c r="O18" s="69">
        <f>'[1]Table 3'!M14</f>
        <v>100.7272</v>
      </c>
      <c r="P18" s="69">
        <f>'[1]Table 3'!N14</f>
        <v>101.91200000000001</v>
      </c>
      <c r="Q18" s="69">
        <f>'[1]Table 3'!O14</f>
        <v>102.7285</v>
      </c>
      <c r="R18" s="69">
        <f>'[1]Table 3'!P14</f>
        <v>102.7632</v>
      </c>
      <c r="S18" s="69">
        <f>'[1]Table 3'!Q14</f>
        <v>102.5656</v>
      </c>
      <c r="T18" s="69">
        <f>'[1]Table 3'!R14</f>
        <v>102.166</v>
      </c>
      <c r="U18" s="69">
        <f>'[1]Table 3'!S14</f>
        <v>102.4884</v>
      </c>
      <c r="V18" s="69">
        <f>'[1]Table 3'!T14</f>
        <v>101.4144</v>
      </c>
      <c r="W18" s="69">
        <f>'[1]Table 3'!U14</f>
        <v>103.7522</v>
      </c>
      <c r="X18" s="69">
        <f>'[1]Table 3'!V14</f>
        <v>103.53230000000001</v>
      </c>
      <c r="Y18" s="69">
        <f>'[1]Table 3'!W14</f>
        <v>104.2582</v>
      </c>
      <c r="Z18" s="69">
        <f>'[1]Table 3'!X14</f>
        <v>104.6998</v>
      </c>
      <c r="AA18" s="69">
        <f>'[1]Table 3'!Y14</f>
        <v>106.4271</v>
      </c>
      <c r="AB18" s="69">
        <f>'[1]Table 3'!Z14</f>
        <v>103.81229999999999</v>
      </c>
      <c r="AC18" s="69">
        <f>'[1]Table 3'!AA14</f>
        <v>104.4896</v>
      </c>
      <c r="AD18" s="69">
        <f>'[1]Table 3'!AB14</f>
        <v>108.02200000000001</v>
      </c>
      <c r="AE18" s="69">
        <f>'[1]Table 3'!AC14</f>
        <v>113.28319999999999</v>
      </c>
      <c r="AF18" s="69">
        <f>'[1]Table 3'!AD14</f>
        <v>120.93729999999999</v>
      </c>
      <c r="AG18" s="69">
        <f>'[1]Table 3'!AE14</f>
        <v>119.53749999999999</v>
      </c>
      <c r="AH18" s="69">
        <f>'[1]Table 3'!AF14</f>
        <v>126.086</v>
      </c>
      <c r="AI18" s="69">
        <f>'[1]Table 3'!AG14</f>
        <v>126.7533</v>
      </c>
      <c r="AJ18" s="69">
        <f>'[1]Table 3'!AH14</f>
        <v>128.08750000000001</v>
      </c>
      <c r="AK18" s="69">
        <f>'[1]Table 3'!AI14</f>
        <v>129.9248</v>
      </c>
      <c r="AL18" s="69">
        <f>'[1]Table 3'!AJ14</f>
        <v>132.95519999999999</v>
      </c>
      <c r="AM18" s="66">
        <f t="shared" si="0"/>
        <v>2.3324261418912986</v>
      </c>
      <c r="AN18" s="67">
        <f t="shared" si="1"/>
        <v>5.4480275367606179</v>
      </c>
      <c r="AW18" s="70"/>
    </row>
    <row r="19" spans="3:49" x14ac:dyDescent="0.25">
      <c r="D19" s="57" t="s">
        <v>35</v>
      </c>
      <c r="E19" s="69">
        <f>'[1]Table 3'!C15</f>
        <v>4.3194059999999999</v>
      </c>
      <c r="F19" s="69">
        <f>'[1]Table 3'!D15</f>
        <v>100.0001</v>
      </c>
      <c r="G19" s="69">
        <f>'[1]Table 3'!E15</f>
        <v>98.816699999999997</v>
      </c>
      <c r="H19" s="69">
        <f>'[1]Table 3'!F15</f>
        <v>99.440899999999999</v>
      </c>
      <c r="I19" s="69">
        <f>'[1]Table 3'!G15</f>
        <v>99.806399999999996</v>
      </c>
      <c r="J19" s="69">
        <f>'[1]Table 3'!H15</f>
        <v>100.0416</v>
      </c>
      <c r="K19" s="69">
        <f>'[1]Table 3'!I15</f>
        <v>100.4361</v>
      </c>
      <c r="L19" s="69">
        <f>'[1]Table 3'!J15</f>
        <v>100.8253</v>
      </c>
      <c r="M19" s="69">
        <f>'[1]Table 3'!K15</f>
        <v>101.6134</v>
      </c>
      <c r="N19" s="69">
        <f>'[1]Table 3'!L15</f>
        <v>101.8387</v>
      </c>
      <c r="O19" s="69">
        <f>'[1]Table 3'!M15</f>
        <v>102.3301</v>
      </c>
      <c r="P19" s="69">
        <f>'[1]Table 3'!N15</f>
        <v>105.265</v>
      </c>
      <c r="Q19" s="69">
        <f>'[1]Table 3'!O15</f>
        <v>104.9803</v>
      </c>
      <c r="R19" s="69">
        <f>'[1]Table 3'!P15</f>
        <v>106.5093</v>
      </c>
      <c r="S19" s="69">
        <f>'[1]Table 3'!Q15</f>
        <v>106.21080000000001</v>
      </c>
      <c r="T19" s="69">
        <f>'[1]Table 3'!R15</f>
        <v>105.9847</v>
      </c>
      <c r="U19" s="69">
        <f>'[1]Table 3'!S15</f>
        <v>106.4162</v>
      </c>
      <c r="V19" s="69">
        <f>'[1]Table 3'!T15</f>
        <v>109.0986</v>
      </c>
      <c r="W19" s="69">
        <f>'[1]Table 3'!U15</f>
        <v>109.01439999999999</v>
      </c>
      <c r="X19" s="69">
        <f>'[1]Table 3'!V15</f>
        <v>108.0771</v>
      </c>
      <c r="Y19" s="69">
        <f>'[1]Table 3'!W15</f>
        <v>106.5157</v>
      </c>
      <c r="Z19" s="69">
        <f>'[1]Table 3'!X15</f>
        <v>107.1438</v>
      </c>
      <c r="AA19" s="69">
        <f>'[1]Table 3'!Y15</f>
        <v>108.9194</v>
      </c>
      <c r="AB19" s="69">
        <f>'[1]Table 3'!Z15</f>
        <v>111.7659</v>
      </c>
      <c r="AC19" s="69">
        <f>'[1]Table 3'!AA15</f>
        <v>116.77419999999999</v>
      </c>
      <c r="AD19" s="69">
        <f>'[1]Table 3'!AB15</f>
        <v>121.37269999999999</v>
      </c>
      <c r="AE19" s="69">
        <f>'[1]Table 3'!AC15</f>
        <v>125.6263</v>
      </c>
      <c r="AF19" s="69">
        <f>'[1]Table 3'!AD15</f>
        <v>126.80629999999999</v>
      </c>
      <c r="AG19" s="69">
        <f>'[1]Table 3'!AE15</f>
        <v>130.2405</v>
      </c>
      <c r="AH19" s="69">
        <f>'[1]Table 3'!AF15</f>
        <v>128.94409999999999</v>
      </c>
      <c r="AI19" s="69">
        <f>'[1]Table 3'!AG15</f>
        <v>131.202</v>
      </c>
      <c r="AJ19" s="69">
        <f>'[1]Table 3'!AH15</f>
        <v>138.90450000000001</v>
      </c>
      <c r="AK19" s="69">
        <f>'[1]Table 3'!AI15</f>
        <v>139.49879999999999</v>
      </c>
      <c r="AL19" s="69">
        <f>'[1]Table 3'!AJ15</f>
        <v>138.96289999999999</v>
      </c>
      <c r="AM19" s="66">
        <f t="shared" si="0"/>
        <v>-0.38416101070403336</v>
      </c>
      <c r="AN19" s="67">
        <f t="shared" si="1"/>
        <v>7.7698785752896011</v>
      </c>
      <c r="AV19" s="56"/>
      <c r="AW19" s="70"/>
    </row>
    <row r="20" spans="3:49" x14ac:dyDescent="0.25">
      <c r="D20" s="57" t="s">
        <v>103</v>
      </c>
      <c r="E20" s="69">
        <f>'[1]Table 3'!C16</f>
        <v>1.4443976000000001</v>
      </c>
      <c r="F20" s="69">
        <f>'[1]Table 3'!D16</f>
        <v>99.999899999999997</v>
      </c>
      <c r="G20" s="69">
        <f>'[1]Table 3'!E16</f>
        <v>99.965000000000003</v>
      </c>
      <c r="H20" s="69">
        <f>'[1]Table 3'!F16</f>
        <v>100.0197</v>
      </c>
      <c r="I20" s="69">
        <f>'[1]Table 3'!G16</f>
        <v>100.0197</v>
      </c>
      <c r="J20" s="69">
        <f>'[1]Table 3'!H16</f>
        <v>100.0197</v>
      </c>
      <c r="K20" s="69">
        <f>'[1]Table 3'!I16</f>
        <v>95.545599999999993</v>
      </c>
      <c r="L20" s="69">
        <f>'[1]Table 3'!J16</f>
        <v>95.545599999999993</v>
      </c>
      <c r="M20" s="69">
        <f>'[1]Table 3'!K16</f>
        <v>97.203900000000004</v>
      </c>
      <c r="N20" s="69">
        <f>'[1]Table 3'!L16</f>
        <v>95.545599999999993</v>
      </c>
      <c r="O20" s="69">
        <f>'[1]Table 3'!M16</f>
        <v>94.790700000000001</v>
      </c>
      <c r="P20" s="69">
        <f>'[1]Table 3'!N16</f>
        <v>95.259500000000003</v>
      </c>
      <c r="Q20" s="69">
        <f>'[1]Table 3'!O16</f>
        <v>99.506799999999998</v>
      </c>
      <c r="R20" s="69">
        <f>'[1]Table 3'!P16</f>
        <v>99.389099999999999</v>
      </c>
      <c r="S20" s="69">
        <f>'[1]Table 3'!Q16</f>
        <v>114.2038</v>
      </c>
      <c r="T20" s="69">
        <f>'[1]Table 3'!R16</f>
        <v>110.1615</v>
      </c>
      <c r="U20" s="69">
        <f>'[1]Table 3'!S16</f>
        <v>110.17059999999999</v>
      </c>
      <c r="V20" s="69">
        <f>'[1]Table 3'!T16</f>
        <v>111.1438</v>
      </c>
      <c r="W20" s="69">
        <f>'[1]Table 3'!U16</f>
        <v>110.3642</v>
      </c>
      <c r="X20" s="69">
        <f>'[1]Table 3'!V16</f>
        <v>110.4726</v>
      </c>
      <c r="Y20" s="69">
        <f>'[1]Table 3'!W16</f>
        <v>108.35899999999999</v>
      </c>
      <c r="Z20" s="69">
        <f>'[1]Table 3'!X16</f>
        <v>110.1103</v>
      </c>
      <c r="AA20" s="69">
        <f>'[1]Table 3'!Y16</f>
        <v>110.1103</v>
      </c>
      <c r="AB20" s="69">
        <f>'[1]Table 3'!Z16</f>
        <v>113.08240000000001</v>
      </c>
      <c r="AC20" s="69">
        <f>'[1]Table 3'!AA16</f>
        <v>115.0072</v>
      </c>
      <c r="AD20" s="69">
        <f>'[1]Table 3'!AB16</f>
        <v>135.0478</v>
      </c>
      <c r="AE20" s="69">
        <f>'[1]Table 3'!AC16</f>
        <v>191.5436</v>
      </c>
      <c r="AF20" s="69">
        <f>'[1]Table 3'!AD16</f>
        <v>170.07550000000001</v>
      </c>
      <c r="AG20" s="69">
        <f>'[1]Table 3'!AE16</f>
        <v>170.1148</v>
      </c>
      <c r="AH20" s="69">
        <f>'[1]Table 3'!AF16</f>
        <v>174.08770000000001</v>
      </c>
      <c r="AI20" s="69">
        <f>'[1]Table 3'!AG16</f>
        <v>175.75700000000001</v>
      </c>
      <c r="AJ20" s="69">
        <f>'[1]Table 3'!AH16</f>
        <v>173.5752</v>
      </c>
      <c r="AK20" s="69">
        <f>'[1]Table 3'!AI16</f>
        <v>172.8185</v>
      </c>
      <c r="AL20" s="69">
        <f>'[1]Table 3'!AJ16</f>
        <v>170.51509999999999</v>
      </c>
      <c r="AM20" s="66">
        <f t="shared" si="0"/>
        <v>-1.332843416648108</v>
      </c>
      <c r="AN20" s="67">
        <f t="shared" si="1"/>
        <v>-2.0521840428703593</v>
      </c>
      <c r="AV20" s="56"/>
      <c r="AW20" s="70"/>
    </row>
    <row r="21" spans="3:49" x14ac:dyDescent="0.25">
      <c r="D21" s="57" t="s">
        <v>104</v>
      </c>
      <c r="E21" s="69">
        <f>'[1]Table 3'!C17</f>
        <v>12.8980406</v>
      </c>
      <c r="F21" s="69">
        <f>'[1]Table 3'!D17</f>
        <v>99.999499999999998</v>
      </c>
      <c r="G21" s="69">
        <f>'[1]Table 3'!E17</f>
        <v>100.05840000000001</v>
      </c>
      <c r="H21" s="69">
        <f>'[1]Table 3'!F17</f>
        <v>99.854500000000002</v>
      </c>
      <c r="I21" s="69">
        <f>'[1]Table 3'!G17</f>
        <v>99.429199999999994</v>
      </c>
      <c r="J21" s="69">
        <f>'[1]Table 3'!H17</f>
        <v>100.60339999999999</v>
      </c>
      <c r="K21" s="69">
        <f>'[1]Table 3'!I17</f>
        <v>95.520700000000005</v>
      </c>
      <c r="L21" s="69">
        <f>'[1]Table 3'!J17</f>
        <v>101.7487</v>
      </c>
      <c r="M21" s="69">
        <f>'[1]Table 3'!K17</f>
        <v>101.7487</v>
      </c>
      <c r="N21" s="69">
        <f>'[1]Table 3'!L17</f>
        <v>101.95180000000001</v>
      </c>
      <c r="O21" s="69">
        <f>'[1]Table 3'!M17</f>
        <v>102.06570000000001</v>
      </c>
      <c r="P21" s="69">
        <f>'[1]Table 3'!N17</f>
        <v>102.229</v>
      </c>
      <c r="Q21" s="69">
        <f>'[1]Table 3'!O17</f>
        <v>102.8497</v>
      </c>
      <c r="R21" s="69">
        <f>'[1]Table 3'!P17</f>
        <v>103.5283</v>
      </c>
      <c r="S21" s="69">
        <f>'[1]Table 3'!Q17</f>
        <v>104.5301</v>
      </c>
      <c r="T21" s="69">
        <f>'[1]Table 3'!R17</f>
        <v>106.63509999999999</v>
      </c>
      <c r="U21" s="69">
        <f>'[1]Table 3'!S17</f>
        <v>109.354</v>
      </c>
      <c r="V21" s="69">
        <f>'[1]Table 3'!T17</f>
        <v>111.1328</v>
      </c>
      <c r="W21" s="69">
        <f>'[1]Table 3'!U17</f>
        <v>112.5377</v>
      </c>
      <c r="X21" s="69">
        <f>'[1]Table 3'!V17</f>
        <v>109.99890000000001</v>
      </c>
      <c r="Y21" s="69">
        <f>'[1]Table 3'!W17</f>
        <v>109.66289999999999</v>
      </c>
      <c r="Z21" s="69">
        <f>'[1]Table 3'!X17</f>
        <v>109.48390000000001</v>
      </c>
      <c r="AA21" s="69">
        <f>'[1]Table 3'!Y17</f>
        <v>107.5445</v>
      </c>
      <c r="AB21" s="69">
        <f>'[1]Table 3'!Z17</f>
        <v>109.2384</v>
      </c>
      <c r="AC21" s="69">
        <f>'[1]Table 3'!AA17</f>
        <v>112.3913</v>
      </c>
      <c r="AD21" s="69">
        <f>'[1]Table 3'!AB17</f>
        <v>115.57689999999999</v>
      </c>
      <c r="AE21" s="69">
        <f>'[1]Table 3'!AC17</f>
        <v>117.9563</v>
      </c>
      <c r="AF21" s="69">
        <f>'[1]Table 3'!AD17</f>
        <v>120.9242</v>
      </c>
      <c r="AG21" s="69">
        <f>'[1]Table 3'!AE17</f>
        <v>119.3081</v>
      </c>
      <c r="AH21" s="69">
        <f>'[1]Table 3'!AF17</f>
        <v>120.2302</v>
      </c>
      <c r="AI21" s="69">
        <f>'[1]Table 3'!AG17</f>
        <v>122.3265</v>
      </c>
      <c r="AJ21" s="69">
        <f>'[1]Table 3'!AH17</f>
        <v>127.6221</v>
      </c>
      <c r="AK21" s="69">
        <f>'[1]Table 3'!AI17</f>
        <v>122.5264</v>
      </c>
      <c r="AL21" s="69">
        <f>'[1]Table 3'!AJ17</f>
        <v>122.9601</v>
      </c>
      <c r="AM21" s="66">
        <f t="shared" si="0"/>
        <v>0.3539645333577105</v>
      </c>
      <c r="AN21" s="67">
        <f t="shared" si="1"/>
        <v>2.2705609738651362</v>
      </c>
      <c r="AW21" s="70"/>
    </row>
    <row r="22" spans="3:49" x14ac:dyDescent="0.25">
      <c r="C22" s="139" t="s">
        <v>105</v>
      </c>
      <c r="D22" s="56" t="s">
        <v>106</v>
      </c>
      <c r="E22" s="68">
        <f>'[1]Table 3'!C18</f>
        <v>22.336665400000001</v>
      </c>
      <c r="F22" s="68">
        <f>'[1]Table 3'!D18</f>
        <v>99.999899999999997</v>
      </c>
      <c r="G22" s="68">
        <f>'[1]Table 3'!E18</f>
        <v>100.4816</v>
      </c>
      <c r="H22" s="68">
        <f>'[1]Table 3'!F18</f>
        <v>101.702</v>
      </c>
      <c r="I22" s="68">
        <f>'[1]Table 3'!G18</f>
        <v>103.3038</v>
      </c>
      <c r="J22" s="68">
        <f>'[1]Table 3'!H18</f>
        <v>103.32089999999999</v>
      </c>
      <c r="K22" s="68">
        <f>'[1]Table 3'!I18</f>
        <v>102.7932</v>
      </c>
      <c r="L22" s="68">
        <f>'[1]Table 3'!J18</f>
        <v>102.7</v>
      </c>
      <c r="M22" s="68">
        <f>'[1]Table 3'!K18</f>
        <v>100.49</v>
      </c>
      <c r="N22" s="68">
        <f>'[1]Table 3'!L18</f>
        <v>103.07</v>
      </c>
      <c r="O22" s="68">
        <f>'[1]Table 3'!M18</f>
        <v>101.85</v>
      </c>
      <c r="P22" s="68">
        <f>'[1]Table 3'!N18</f>
        <v>103.67</v>
      </c>
      <c r="Q22" s="68">
        <f>'[1]Table 3'!O18</f>
        <v>106.23</v>
      </c>
      <c r="R22" s="68">
        <f>'[1]Table 3'!P18</f>
        <v>106.17</v>
      </c>
      <c r="S22" s="68">
        <f>'[1]Table 3'!Q18</f>
        <v>105.26</v>
      </c>
      <c r="T22" s="68">
        <f>'[1]Table 3'!R18</f>
        <v>105.24</v>
      </c>
      <c r="U22" s="68">
        <f>'[1]Table 3'!S18</f>
        <v>105.873</v>
      </c>
      <c r="V22" s="68">
        <f>'[1]Table 3'!T18</f>
        <v>107.1281</v>
      </c>
      <c r="W22" s="68">
        <f>'[1]Table 3'!U18</f>
        <v>106.2975</v>
      </c>
      <c r="X22" s="68">
        <f>'[1]Table 3'!V18</f>
        <v>106.1045</v>
      </c>
      <c r="Y22" s="68">
        <f>'[1]Table 3'!W18</f>
        <v>106.8129</v>
      </c>
      <c r="Z22" s="68">
        <f>'[1]Table 3'!X18</f>
        <v>107.1063</v>
      </c>
      <c r="AA22" s="68">
        <f>'[1]Table 3'!Y18</f>
        <v>106.3236</v>
      </c>
      <c r="AB22" s="68">
        <f>'[1]Table 3'!Z18</f>
        <v>108.31229999999999</v>
      </c>
      <c r="AC22" s="68">
        <f>'[1]Table 3'!AA18</f>
        <v>107.9979</v>
      </c>
      <c r="AD22" s="68">
        <f>'[1]Table 3'!AB18</f>
        <v>107.5656</v>
      </c>
      <c r="AE22" s="68">
        <f>'[1]Table 3'!AC18</f>
        <v>109.2165</v>
      </c>
      <c r="AF22" s="68">
        <f>'[1]Table 3'!AD18</f>
        <v>112.1789</v>
      </c>
      <c r="AG22" s="68">
        <f>'[1]Table 3'!AE18</f>
        <v>112.2199</v>
      </c>
      <c r="AH22" s="68">
        <f>'[1]Table 3'!AF18</f>
        <v>112.5051</v>
      </c>
      <c r="AI22" s="68">
        <f>'[1]Table 3'!AG18</f>
        <v>112.3051</v>
      </c>
      <c r="AJ22" s="68">
        <f>'[1]Table 3'!AH18</f>
        <v>112.2788</v>
      </c>
      <c r="AK22" s="68">
        <f>'[1]Table 3'!AI18</f>
        <v>111.96339999999999</v>
      </c>
      <c r="AL22" s="68">
        <f>'[1]Table 3'!AJ18</f>
        <v>112.1007</v>
      </c>
      <c r="AM22" s="64">
        <f t="shared" si="0"/>
        <v>0.1226293592370457</v>
      </c>
      <c r="AN22" s="64">
        <f t="shared" si="1"/>
        <v>-0.35945037158315085</v>
      </c>
      <c r="AV22" s="56"/>
      <c r="AW22" s="70"/>
    </row>
    <row r="23" spans="3:49" x14ac:dyDescent="0.25">
      <c r="D23" s="57" t="s">
        <v>107</v>
      </c>
      <c r="E23" s="69">
        <f>'[1]Table 3'!C19</f>
        <v>3.2161612000000002</v>
      </c>
      <c r="F23" s="69">
        <f>'[1]Table 3'!D19</f>
        <v>99.998800000000003</v>
      </c>
      <c r="G23" s="69">
        <f>'[1]Table 3'!E19</f>
        <v>100.8124</v>
      </c>
      <c r="H23" s="69">
        <f>'[1]Table 3'!F19</f>
        <v>100.3982</v>
      </c>
      <c r="I23" s="69">
        <f>'[1]Table 3'!G19</f>
        <v>101.95610000000001</v>
      </c>
      <c r="J23" s="69">
        <f>'[1]Table 3'!H19</f>
        <v>101.70950000000001</v>
      </c>
      <c r="K23" s="69">
        <f>'[1]Table 3'!I19</f>
        <v>101.8652</v>
      </c>
      <c r="L23" s="69">
        <f>'[1]Table 3'!J19</f>
        <v>102.1965</v>
      </c>
      <c r="M23" s="69">
        <f>'[1]Table 3'!K19</f>
        <v>100.30410000000001</v>
      </c>
      <c r="N23" s="69">
        <f>'[1]Table 3'!L19</f>
        <v>102.50620000000001</v>
      </c>
      <c r="O23" s="69">
        <f>'[1]Table 3'!M19</f>
        <v>93.528599999999997</v>
      </c>
      <c r="P23" s="69">
        <f>'[1]Table 3'!N19</f>
        <v>101.8523</v>
      </c>
      <c r="Q23" s="69">
        <f>'[1]Table 3'!O19</f>
        <v>101.57</v>
      </c>
      <c r="R23" s="69">
        <f>'[1]Table 3'!P19</f>
        <v>102.0907</v>
      </c>
      <c r="S23" s="69">
        <f>'[1]Table 3'!Q19</f>
        <v>102.6125</v>
      </c>
      <c r="T23" s="69">
        <f>'[1]Table 3'!R19</f>
        <v>102.8883</v>
      </c>
      <c r="U23" s="69">
        <f>'[1]Table 3'!S19</f>
        <v>103.4499</v>
      </c>
      <c r="V23" s="69">
        <f>'[1]Table 3'!T19</f>
        <v>105.04179999999999</v>
      </c>
      <c r="W23" s="69">
        <f>'[1]Table 3'!U19</f>
        <v>104.27809999999999</v>
      </c>
      <c r="X23" s="69">
        <f>'[1]Table 3'!V19</f>
        <v>104.663</v>
      </c>
      <c r="Y23" s="69">
        <f>'[1]Table 3'!W19</f>
        <v>106.0762</v>
      </c>
      <c r="Z23" s="69">
        <f>'[1]Table 3'!X19</f>
        <v>107.1953</v>
      </c>
      <c r="AA23" s="69">
        <f>'[1]Table 3'!Y19</f>
        <v>106.1296</v>
      </c>
      <c r="AB23" s="69">
        <f>'[1]Table 3'!Z19</f>
        <v>108.2452</v>
      </c>
      <c r="AC23" s="69">
        <f>'[1]Table 3'!AA19</f>
        <v>107.8553</v>
      </c>
      <c r="AD23" s="69">
        <f>'[1]Table 3'!AB19</f>
        <v>110.0299</v>
      </c>
      <c r="AE23" s="69">
        <f>'[1]Table 3'!AC19</f>
        <v>111.1122</v>
      </c>
      <c r="AF23" s="69">
        <f>'[1]Table 3'!AD19</f>
        <v>114.95480000000001</v>
      </c>
      <c r="AG23" s="69">
        <f>'[1]Table 3'!AE19</f>
        <v>114.7941</v>
      </c>
      <c r="AH23" s="69">
        <f>'[1]Table 3'!AF19</f>
        <v>114.5287</v>
      </c>
      <c r="AI23" s="69">
        <f>'[1]Table 3'!AG19</f>
        <v>114.7097</v>
      </c>
      <c r="AJ23" s="69">
        <f>'[1]Table 3'!AH19</f>
        <v>116.4255</v>
      </c>
      <c r="AK23" s="69">
        <f>'[1]Table 3'!AI19</f>
        <v>115.7871</v>
      </c>
      <c r="AL23" s="69">
        <f>'[1]Table 3'!AJ19</f>
        <v>115.98520000000001</v>
      </c>
      <c r="AM23" s="66">
        <f t="shared" si="0"/>
        <v>0.17108987097872805</v>
      </c>
      <c r="AN23" s="67">
        <f t="shared" si="1"/>
        <v>1.2717336353246003</v>
      </c>
      <c r="AV23" s="56"/>
      <c r="AW23" s="70"/>
    </row>
    <row r="24" spans="3:49" x14ac:dyDescent="0.25">
      <c r="D24" s="57" t="s">
        <v>36</v>
      </c>
      <c r="E24" s="69">
        <f>'[1]Table 3'!C20</f>
        <v>6.6883379999999999</v>
      </c>
      <c r="F24" s="69">
        <f>'[1]Table 3'!D20</f>
        <v>100.00060000000001</v>
      </c>
      <c r="G24" s="69">
        <f>'[1]Table 3'!E20</f>
        <v>100.5168</v>
      </c>
      <c r="H24" s="69">
        <f>'[1]Table 3'!F20</f>
        <v>101.99769999999999</v>
      </c>
      <c r="I24" s="69">
        <f>'[1]Table 3'!G20</f>
        <v>101.6895</v>
      </c>
      <c r="J24" s="69">
        <f>'[1]Table 3'!H20</f>
        <v>101.58839999999999</v>
      </c>
      <c r="K24" s="69">
        <f>'[1]Table 3'!I20</f>
        <v>102.0064</v>
      </c>
      <c r="L24" s="69">
        <f>'[1]Table 3'!J20</f>
        <v>101.74120000000001</v>
      </c>
      <c r="M24" s="69">
        <f>'[1]Table 3'!K20</f>
        <v>94.404499999999999</v>
      </c>
      <c r="N24" s="69">
        <f>'[1]Table 3'!L20</f>
        <v>101.58750000000001</v>
      </c>
      <c r="O24" s="69">
        <f>'[1]Table 3'!M20</f>
        <v>101.65089999999999</v>
      </c>
      <c r="P24" s="69">
        <f>'[1]Table 3'!N20</f>
        <v>103.1581</v>
      </c>
      <c r="Q24" s="69">
        <f>'[1]Table 3'!O20</f>
        <v>111.4687</v>
      </c>
      <c r="R24" s="69">
        <f>'[1]Table 3'!P20</f>
        <v>110.3398</v>
      </c>
      <c r="S24" s="69">
        <f>'[1]Table 3'!Q20</f>
        <v>106.4593</v>
      </c>
      <c r="T24" s="69">
        <f>'[1]Table 3'!R20</f>
        <v>106.4179</v>
      </c>
      <c r="U24" s="69">
        <f>'[1]Table 3'!S20</f>
        <v>107.2658</v>
      </c>
      <c r="V24" s="69">
        <f>'[1]Table 3'!T20</f>
        <v>110.6848</v>
      </c>
      <c r="W24" s="69">
        <f>'[1]Table 3'!U20</f>
        <v>107.0196</v>
      </c>
      <c r="X24" s="69">
        <f>'[1]Table 3'!V20</f>
        <v>107.8107</v>
      </c>
      <c r="Y24" s="69">
        <f>'[1]Table 3'!W20</f>
        <v>108.7949</v>
      </c>
      <c r="Z24" s="69">
        <f>'[1]Table 3'!X20</f>
        <v>108.9062</v>
      </c>
      <c r="AA24" s="69">
        <f>'[1]Table 3'!Y20</f>
        <v>106.4254</v>
      </c>
      <c r="AB24" s="69">
        <f>'[1]Table 3'!Z20</f>
        <v>109.26439999999999</v>
      </c>
      <c r="AC24" s="69">
        <f>'[1]Table 3'!AA20</f>
        <v>105.6086</v>
      </c>
      <c r="AD24" s="69">
        <f>'[1]Table 3'!AB20</f>
        <v>102.53879999999999</v>
      </c>
      <c r="AE24" s="69">
        <f>'[1]Table 3'!AC20</f>
        <v>108.5382</v>
      </c>
      <c r="AF24" s="69">
        <f>'[1]Table 3'!AD20</f>
        <v>114.49930000000001</v>
      </c>
      <c r="AG24" s="69">
        <f>'[1]Table 3'!AE20</f>
        <v>113.437</v>
      </c>
      <c r="AH24" s="69">
        <f>'[1]Table 3'!AF20</f>
        <v>113.4145</v>
      </c>
      <c r="AI24" s="69">
        <f>'[1]Table 3'!AG20</f>
        <v>113.4464</v>
      </c>
      <c r="AJ24" s="69">
        <f>'[1]Table 3'!AH20</f>
        <v>108.3218</v>
      </c>
      <c r="AK24" s="69">
        <f>'[1]Table 3'!AI20</f>
        <v>109.2157</v>
      </c>
      <c r="AL24" s="69">
        <f>'[1]Table 3'!AJ20</f>
        <v>109.7564</v>
      </c>
      <c r="AM24" s="66">
        <f t="shared" si="0"/>
        <v>0.49507534173200468</v>
      </c>
      <c r="AN24" s="67">
        <f t="shared" si="1"/>
        <v>-3.2254253203955439</v>
      </c>
      <c r="AW24" s="70"/>
    </row>
    <row r="25" spans="3:49" x14ac:dyDescent="0.25">
      <c r="D25" s="57" t="s">
        <v>37</v>
      </c>
      <c r="E25" s="69">
        <f>'[1]Table 3'!C21</f>
        <v>8.4884926000000007</v>
      </c>
      <c r="F25" s="69">
        <f>'[1]Table 3'!D21</f>
        <v>99.999899999999997</v>
      </c>
      <c r="G25" s="69">
        <f>'[1]Table 3'!E21</f>
        <v>99.922700000000006</v>
      </c>
      <c r="H25" s="69">
        <f>'[1]Table 3'!F21</f>
        <v>102.58929999999999</v>
      </c>
      <c r="I25" s="69">
        <f>'[1]Table 3'!G21</f>
        <v>105.3942</v>
      </c>
      <c r="J25" s="69">
        <f>'[1]Table 3'!H21</f>
        <v>105.4742</v>
      </c>
      <c r="K25" s="69">
        <f>'[1]Table 3'!I21</f>
        <v>103.6974</v>
      </c>
      <c r="L25" s="69">
        <f>'[1]Table 3'!J21</f>
        <v>103.59</v>
      </c>
      <c r="M25" s="69">
        <f>'[1]Table 3'!K21</f>
        <v>104.1499</v>
      </c>
      <c r="N25" s="69">
        <f>'[1]Table 3'!L21</f>
        <v>104.1049</v>
      </c>
      <c r="O25" s="69">
        <f>'[1]Table 3'!M21</f>
        <v>104.1049</v>
      </c>
      <c r="P25" s="69">
        <f>'[1]Table 3'!N21</f>
        <v>104.59350000000001</v>
      </c>
      <c r="Q25" s="69">
        <f>'[1]Table 3'!O21</f>
        <v>104.51779999999999</v>
      </c>
      <c r="R25" s="69">
        <f>'[1]Table 3'!P21</f>
        <v>104.8702</v>
      </c>
      <c r="S25" s="69">
        <f>'[1]Table 3'!Q21</f>
        <v>104.7277</v>
      </c>
      <c r="T25" s="69">
        <f>'[1]Table 3'!R21</f>
        <v>104.6116</v>
      </c>
      <c r="U25" s="69">
        <f>'[1]Table 3'!S21</f>
        <v>105.2101</v>
      </c>
      <c r="V25" s="69">
        <f>'[1]Table 3'!T21</f>
        <v>105.21559999999999</v>
      </c>
      <c r="W25" s="69">
        <f>'[1]Table 3'!U21</f>
        <v>106.2073</v>
      </c>
      <c r="X25" s="69">
        <f>'[1]Table 3'!V21</f>
        <v>105.7118</v>
      </c>
      <c r="Y25" s="69">
        <f>'[1]Table 3'!W21</f>
        <v>105.7037</v>
      </c>
      <c r="Z25" s="69">
        <f>'[1]Table 3'!X21</f>
        <v>105.71469999999999</v>
      </c>
      <c r="AA25" s="69">
        <f>'[1]Table 3'!Y21</f>
        <v>106.0595</v>
      </c>
      <c r="AB25" s="69">
        <f>'[1]Table 3'!Z21</f>
        <v>107.4932</v>
      </c>
      <c r="AC25" s="69">
        <f>'[1]Table 3'!AA21</f>
        <v>106.8954</v>
      </c>
      <c r="AD25" s="69">
        <f>'[1]Table 3'!AB21</f>
        <v>107.97669999999999</v>
      </c>
      <c r="AE25" s="69">
        <f>'[1]Table 3'!AC21</f>
        <v>107.2944</v>
      </c>
      <c r="AF25" s="69">
        <f>'[1]Table 3'!AD21</f>
        <v>108.97750000000001</v>
      </c>
      <c r="AG25" s="69">
        <f>'[1]Table 3'!AE21</f>
        <v>109.98309999999999</v>
      </c>
      <c r="AH25" s="69">
        <f>'[1]Table 3'!AF21</f>
        <v>110.8261</v>
      </c>
      <c r="AI25" s="69">
        <f>'[1]Table 3'!AG21</f>
        <v>109.8758</v>
      </c>
      <c r="AJ25" s="69">
        <f>'[1]Table 3'!AH21</f>
        <v>111.6563</v>
      </c>
      <c r="AK25" s="69">
        <f>'[1]Table 3'!AI21</f>
        <v>110.3639</v>
      </c>
      <c r="AL25" s="69">
        <f>'[1]Table 3'!AJ21</f>
        <v>110.3639</v>
      </c>
      <c r="AM25" s="66">
        <f t="shared" si="0"/>
        <v>0</v>
      </c>
      <c r="AN25" s="67">
        <f t="shared" si="1"/>
        <v>-0.41704977437624868</v>
      </c>
    </row>
    <row r="26" spans="3:49" x14ac:dyDescent="0.25">
      <c r="D26" s="57" t="s">
        <v>108</v>
      </c>
      <c r="E26" s="69">
        <f>'[1]Table 3'!C22</f>
        <v>3.9436735999999999</v>
      </c>
      <c r="F26" s="69">
        <f>'[1]Table 3'!D22</f>
        <v>99.999300000000005</v>
      </c>
      <c r="G26" s="69">
        <f>'[1]Table 3'!E22</f>
        <v>101.355</v>
      </c>
      <c r="H26" s="69">
        <f>'[1]Table 3'!F22</f>
        <v>100.3544</v>
      </c>
      <c r="I26" s="69">
        <f>'[1]Table 3'!G22</f>
        <v>102.6413</v>
      </c>
      <c r="J26" s="69">
        <f>'[1]Table 3'!H22</f>
        <v>102.9383</v>
      </c>
      <c r="K26" s="69">
        <f>'[1]Table 3'!I22</f>
        <v>102.9383</v>
      </c>
      <c r="L26" s="69">
        <f>'[1]Table 3'!J22</f>
        <v>102.7955</v>
      </c>
      <c r="M26" s="69">
        <f>'[1]Table 3'!K22</f>
        <v>103.10469999999999</v>
      </c>
      <c r="N26" s="69">
        <f>'[1]Table 3'!L22</f>
        <v>103.8248</v>
      </c>
      <c r="O26" s="69">
        <f>'[1]Table 3'!M22</f>
        <v>104.1481</v>
      </c>
      <c r="P26" s="69">
        <f>'[1]Table 3'!N22</f>
        <v>104.0163</v>
      </c>
      <c r="Q26" s="69">
        <f>'[1]Table 3'!O22</f>
        <v>104.8462</v>
      </c>
      <c r="R26" s="69">
        <f>'[1]Table 3'!P22</f>
        <v>105.2063</v>
      </c>
      <c r="S26" s="69">
        <f>'[1]Table 3'!Q22</f>
        <v>106.505</v>
      </c>
      <c r="T26" s="69">
        <f>'[1]Table 3'!R22</f>
        <v>106.5333</v>
      </c>
      <c r="U26" s="69">
        <f>'[1]Table 3'!S22</f>
        <v>106.914</v>
      </c>
      <c r="V26" s="69">
        <f>'[1]Table 3'!T22</f>
        <v>106.914</v>
      </c>
      <c r="W26" s="69">
        <f>'[1]Table 3'!U22</f>
        <v>106.914</v>
      </c>
      <c r="X26" s="69">
        <f>'[1]Table 3'!V22</f>
        <v>105.2321</v>
      </c>
      <c r="Y26" s="69">
        <f>'[1]Table 3'!W22</f>
        <v>106.43989999999999</v>
      </c>
      <c r="Z26" s="69">
        <f>'[1]Table 3'!X22</f>
        <v>106.97669999999999</v>
      </c>
      <c r="AA26" s="69">
        <f>'[1]Table 3'!Y22</f>
        <v>106.8779</v>
      </c>
      <c r="AB26" s="69">
        <f>'[1]Table 3'!Z22</f>
        <v>108.51519999999999</v>
      </c>
      <c r="AC26" s="69">
        <f>'[1]Table 3'!AA22</f>
        <v>114.5394</v>
      </c>
      <c r="AD26" s="69">
        <f>'[1]Table 3'!AB22</f>
        <v>113.1961</v>
      </c>
      <c r="AE26" s="69">
        <f>'[1]Table 3'!AC22</f>
        <v>112.9576</v>
      </c>
      <c r="AF26" s="69">
        <f>'[1]Table 3'!AD22</f>
        <v>112.8707</v>
      </c>
      <c r="AG26" s="69">
        <f>'[1]Table 3'!AE22</f>
        <v>112.8707</v>
      </c>
      <c r="AH26" s="69">
        <f>'[1]Table 3'!AF22</f>
        <v>112.9264</v>
      </c>
      <c r="AI26" s="69">
        <f>'[1]Table 3'!AG22</f>
        <v>113.63760000000001</v>
      </c>
      <c r="AJ26" s="69">
        <f>'[1]Table 3'!AH22</f>
        <v>116.94759999999999</v>
      </c>
      <c r="AK26" s="69">
        <f>'[1]Table 3'!AI22</f>
        <v>116.94759999999999</v>
      </c>
      <c r="AL26" s="69">
        <f>'[1]Table 3'!AJ22</f>
        <v>116.6472</v>
      </c>
      <c r="AM26" s="66">
        <f t="shared" si="0"/>
        <v>-0.25686717812079618</v>
      </c>
      <c r="AN26" s="67">
        <f t="shared" si="1"/>
        <v>3.29488941469842</v>
      </c>
    </row>
    <row r="27" spans="3:49" x14ac:dyDescent="0.25">
      <c r="C27" s="139" t="s">
        <v>109</v>
      </c>
      <c r="D27" s="56" t="s">
        <v>38</v>
      </c>
      <c r="E27" s="68">
        <f>'[1]Table 3'!C23</f>
        <v>33.298748199999999</v>
      </c>
      <c r="F27" s="68">
        <f>'[1]Table 3'!D23</f>
        <v>100.0001</v>
      </c>
      <c r="G27" s="68">
        <f>'[1]Table 3'!E23</f>
        <v>100.6585</v>
      </c>
      <c r="H27" s="68">
        <f>'[1]Table 3'!F23</f>
        <v>101.5093</v>
      </c>
      <c r="I27" s="68">
        <f>'[1]Table 3'!G23</f>
        <v>101.8878</v>
      </c>
      <c r="J27" s="68">
        <f>'[1]Table 3'!H23</f>
        <v>103.59780000000001</v>
      </c>
      <c r="K27" s="68">
        <f>'[1]Table 3'!I23</f>
        <v>101.16119999999999</v>
      </c>
      <c r="L27" s="68">
        <f>'[1]Table 3'!J23</f>
        <v>102.18</v>
      </c>
      <c r="M27" s="68">
        <f>'[1]Table 3'!K23</f>
        <v>101.42</v>
      </c>
      <c r="N27" s="68">
        <f>'[1]Table 3'!L23</f>
        <v>101.85</v>
      </c>
      <c r="O27" s="68">
        <f>'[1]Table 3'!M23</f>
        <v>101.95</v>
      </c>
      <c r="P27" s="68">
        <f>'[1]Table 3'!N23</f>
        <v>103.21</v>
      </c>
      <c r="Q27" s="68">
        <f>'[1]Table 3'!O23</f>
        <v>105.97</v>
      </c>
      <c r="R27" s="68">
        <f>'[1]Table 3'!P23</f>
        <v>108.05</v>
      </c>
      <c r="S27" s="68">
        <f>'[1]Table 3'!Q23</f>
        <v>107.65</v>
      </c>
      <c r="T27" s="68">
        <f>'[1]Table 3'!R23</f>
        <v>109.6</v>
      </c>
      <c r="U27" s="68">
        <f>'[1]Table 3'!S23</f>
        <v>110.2693</v>
      </c>
      <c r="V27" s="68">
        <f>'[1]Table 3'!T23</f>
        <v>111.1854</v>
      </c>
      <c r="W27" s="68">
        <f>'[1]Table 3'!U23</f>
        <v>110.50060000000001</v>
      </c>
      <c r="X27" s="68">
        <f>'[1]Table 3'!V23</f>
        <v>111.74979999999999</v>
      </c>
      <c r="Y27" s="68">
        <f>'[1]Table 3'!W23</f>
        <v>111.5377</v>
      </c>
      <c r="Z27" s="68">
        <f>'[1]Table 3'!X23</f>
        <v>114.5003</v>
      </c>
      <c r="AA27" s="68">
        <f>'[1]Table 3'!Y23</f>
        <v>113.45569999999999</v>
      </c>
      <c r="AB27" s="68">
        <f>'[1]Table 3'!Z23</f>
        <v>120.6446</v>
      </c>
      <c r="AC27" s="68">
        <f>'[1]Table 3'!AA23</f>
        <v>123.11060000000001</v>
      </c>
      <c r="AD27" s="68">
        <f>'[1]Table 3'!AB23</f>
        <v>126.23480000000001</v>
      </c>
      <c r="AE27" s="68">
        <f>'[1]Table 3'!AC23</f>
        <v>127.28230000000001</v>
      </c>
      <c r="AF27" s="68">
        <f>'[1]Table 3'!AD23</f>
        <v>129.0086</v>
      </c>
      <c r="AG27" s="68">
        <f>'[1]Table 3'!AE23</f>
        <v>128.9007</v>
      </c>
      <c r="AH27" s="68">
        <f>'[1]Table 3'!AF23</f>
        <v>128.852</v>
      </c>
      <c r="AI27" s="68">
        <f>'[1]Table 3'!AG23</f>
        <v>129.19919999999999</v>
      </c>
      <c r="AJ27" s="68">
        <f>'[1]Table 3'!AH23</f>
        <v>131.4742</v>
      </c>
      <c r="AK27" s="68">
        <f>'[1]Table 3'!AI23</f>
        <v>125.0352</v>
      </c>
      <c r="AL27" s="68">
        <f>'[1]Table 3'!AJ23</f>
        <v>131.0598</v>
      </c>
      <c r="AM27" s="64">
        <f t="shared" si="0"/>
        <v>4.8183231601980818</v>
      </c>
      <c r="AN27" s="64">
        <f t="shared" si="1"/>
        <v>1.7134386738273304</v>
      </c>
    </row>
    <row r="28" spans="3:49" x14ac:dyDescent="0.25">
      <c r="D28" s="57" t="s">
        <v>110</v>
      </c>
      <c r="E28" s="69">
        <f>'[1]Table 3'!C24</f>
        <v>14.441152900000001</v>
      </c>
      <c r="F28" s="69">
        <f>'[1]Table 3'!D24</f>
        <v>99.999700000000004</v>
      </c>
      <c r="G28" s="69">
        <f>'[1]Table 3'!E24</f>
        <v>100.9136</v>
      </c>
      <c r="H28" s="69">
        <f>'[1]Table 3'!F24</f>
        <v>102.6027</v>
      </c>
      <c r="I28" s="69">
        <f>'[1]Table 3'!G24</f>
        <v>102.8536</v>
      </c>
      <c r="J28" s="69">
        <f>'[1]Table 3'!H24</f>
        <v>106.4603</v>
      </c>
      <c r="K28" s="69">
        <f>'[1]Table 3'!I24</f>
        <v>100.8021</v>
      </c>
      <c r="L28" s="69">
        <f>'[1]Table 3'!J24</f>
        <v>103.0021</v>
      </c>
      <c r="M28" s="69">
        <f>'[1]Table 3'!K24</f>
        <v>101.7154</v>
      </c>
      <c r="N28" s="69">
        <f>'[1]Table 3'!L24</f>
        <v>102.7105</v>
      </c>
      <c r="O28" s="69">
        <f>'[1]Table 3'!M24</f>
        <v>102.8901</v>
      </c>
      <c r="P28" s="69">
        <f>'[1]Table 3'!N24</f>
        <v>105.1046</v>
      </c>
      <c r="Q28" s="69">
        <f>'[1]Table 3'!O24</f>
        <v>110.1918</v>
      </c>
      <c r="R28" s="69">
        <f>'[1]Table 3'!P24</f>
        <v>113.6978</v>
      </c>
      <c r="S28" s="69">
        <f>'[1]Table 3'!Q24</f>
        <v>111.2094</v>
      </c>
      <c r="T28" s="69">
        <f>'[1]Table 3'!R24</f>
        <v>118.30500000000001</v>
      </c>
      <c r="U28" s="69">
        <f>'[1]Table 3'!S24</f>
        <v>119.1862</v>
      </c>
      <c r="V28" s="69">
        <f>'[1]Table 3'!T24</f>
        <v>121.23569999999999</v>
      </c>
      <c r="W28" s="69">
        <f>'[1]Table 3'!U24</f>
        <v>121.03060000000001</v>
      </c>
      <c r="X28" s="69">
        <f>'[1]Table 3'!V24</f>
        <v>122.51260000000001</v>
      </c>
      <c r="Y28" s="69">
        <f>'[1]Table 3'!W24</f>
        <v>121.1473</v>
      </c>
      <c r="Z28" s="69">
        <f>'[1]Table 3'!X24</f>
        <v>127.41459999999999</v>
      </c>
      <c r="AA28" s="69">
        <f>'[1]Table 3'!Y24</f>
        <v>123.6863</v>
      </c>
      <c r="AB28" s="69">
        <f>'[1]Table 3'!Z24</f>
        <v>132.15199999999999</v>
      </c>
      <c r="AC28" s="69">
        <f>'[1]Table 3'!AA24</f>
        <v>137.27090000000001</v>
      </c>
      <c r="AD28" s="69">
        <f>'[1]Table 3'!AB24</f>
        <v>139.2022</v>
      </c>
      <c r="AE28" s="69">
        <f>'[1]Table 3'!AC24</f>
        <v>137.8117</v>
      </c>
      <c r="AF28" s="69">
        <f>'[1]Table 3'!AD24</f>
        <v>139.90029999999999</v>
      </c>
      <c r="AG28" s="69">
        <f>'[1]Table 3'!AE24</f>
        <v>137.29570000000001</v>
      </c>
      <c r="AH28" s="69">
        <f>'[1]Table 3'!AF24</f>
        <v>138.66810000000001</v>
      </c>
      <c r="AI28" s="69">
        <f>'[1]Table 3'!AG24</f>
        <v>140.07910000000001</v>
      </c>
      <c r="AJ28" s="69">
        <f>'[1]Table 3'!AH24</f>
        <v>142.67330000000001</v>
      </c>
      <c r="AK28" s="69">
        <f>'[1]Table 3'!AI24</f>
        <v>139.60249999999999</v>
      </c>
      <c r="AL28" s="69">
        <f>'[1]Table 3'!AJ24</f>
        <v>141.52260000000001</v>
      </c>
      <c r="AM28" s="66">
        <f t="shared" si="0"/>
        <v>1.3754051682455681</v>
      </c>
      <c r="AN28" s="67">
        <f t="shared" si="1"/>
        <v>2.0585123759538071</v>
      </c>
    </row>
    <row r="29" spans="3:49" x14ac:dyDescent="0.25">
      <c r="D29" s="57" t="s">
        <v>111</v>
      </c>
      <c r="E29" s="69">
        <f>'[1]Table 3'!C25</f>
        <v>3.9367559000000001</v>
      </c>
      <c r="F29" s="69">
        <f>'[1]Table 3'!D25</f>
        <v>100.0014</v>
      </c>
      <c r="G29" s="69">
        <f>'[1]Table 3'!E25</f>
        <v>101.8368</v>
      </c>
      <c r="H29" s="69">
        <f>'[1]Table 3'!F25</f>
        <v>103.256</v>
      </c>
      <c r="I29" s="69">
        <f>'[1]Table 3'!G25</f>
        <v>104.62130000000001</v>
      </c>
      <c r="J29" s="69">
        <f>'[1]Table 3'!H25</f>
        <v>101.1315</v>
      </c>
      <c r="K29" s="69">
        <f>'[1]Table 3'!I25</f>
        <v>100.23050000000001</v>
      </c>
      <c r="L29" s="69">
        <f>'[1]Table 3'!J25</f>
        <v>100.51949999999999</v>
      </c>
      <c r="M29" s="69">
        <f>'[1]Table 3'!K25</f>
        <v>97.998199999999997</v>
      </c>
      <c r="N29" s="69">
        <f>'[1]Table 3'!L25</f>
        <v>97.549199999999999</v>
      </c>
      <c r="O29" s="69">
        <f>'[1]Table 3'!M25</f>
        <v>96.905299999999997</v>
      </c>
      <c r="P29" s="69">
        <f>'[1]Table 3'!N25</f>
        <v>101.65170000000001</v>
      </c>
      <c r="Q29" s="69">
        <f>'[1]Table 3'!O25</f>
        <v>102.8532</v>
      </c>
      <c r="R29" s="69">
        <f>'[1]Table 3'!P25</f>
        <v>106.393</v>
      </c>
      <c r="S29" s="69">
        <f>'[1]Table 3'!Q25</f>
        <v>110.0317</v>
      </c>
      <c r="T29" s="69">
        <f>'[1]Table 3'!R25</f>
        <v>103.7497</v>
      </c>
      <c r="U29" s="69">
        <f>'[1]Table 3'!S25</f>
        <v>104.0312</v>
      </c>
      <c r="V29" s="69">
        <f>'[1]Table 3'!T25</f>
        <v>101.64579999999999</v>
      </c>
      <c r="W29" s="69">
        <f>'[1]Table 3'!U25</f>
        <v>101.5855</v>
      </c>
      <c r="X29" s="69">
        <f>'[1]Table 3'!V25</f>
        <v>108.5214</v>
      </c>
      <c r="Y29" s="69">
        <f>'[1]Table 3'!W25</f>
        <v>107.3817</v>
      </c>
      <c r="Z29" s="69">
        <f>'[1]Table 3'!X25</f>
        <v>106.5981</v>
      </c>
      <c r="AA29" s="69">
        <f>'[1]Table 3'!Y25</f>
        <v>105.2869</v>
      </c>
      <c r="AB29" s="69">
        <f>'[1]Table 3'!Z25</f>
        <v>114.2668</v>
      </c>
      <c r="AC29" s="69">
        <f>'[1]Table 3'!AA25</f>
        <v>125.8489</v>
      </c>
      <c r="AD29" s="69">
        <f>'[1]Table 3'!AB25</f>
        <v>135.01400000000001</v>
      </c>
      <c r="AE29" s="69">
        <f>'[1]Table 3'!AC25</f>
        <v>141.96780000000001</v>
      </c>
      <c r="AF29" s="69">
        <f>'[1]Table 3'!AD25</f>
        <v>146.15010000000001</v>
      </c>
      <c r="AG29" s="69">
        <f>'[1]Table 3'!AE25</f>
        <v>148.96029999999999</v>
      </c>
      <c r="AH29" s="69">
        <f>'[1]Table 3'!AF25</f>
        <v>148.15700000000001</v>
      </c>
      <c r="AI29" s="69">
        <f>'[1]Table 3'!AG25</f>
        <v>148.02789999999999</v>
      </c>
      <c r="AJ29" s="69">
        <f>'[1]Table 3'!AH25</f>
        <v>151.1559</v>
      </c>
      <c r="AK29" s="69">
        <f>'[1]Table 3'!AI25</f>
        <v>155.98560000000001</v>
      </c>
      <c r="AL29" s="69">
        <f>'[1]Table 3'!AJ25</f>
        <v>150.31710000000001</v>
      </c>
      <c r="AM29" s="66">
        <f t="shared" si="0"/>
        <v>-3.6339892913191951</v>
      </c>
      <c r="AN29" s="67">
        <f t="shared" si="1"/>
        <v>1.4579803856719558</v>
      </c>
    </row>
    <row r="30" spans="3:49" x14ac:dyDescent="0.25">
      <c r="D30" s="57" t="s">
        <v>39</v>
      </c>
      <c r="E30" s="69">
        <f>'[1]Table 3'!C26</f>
        <v>11.933105599999999</v>
      </c>
      <c r="F30" s="69">
        <f>'[1]Table 3'!D26</f>
        <v>100</v>
      </c>
      <c r="G30" s="69">
        <f>'[1]Table 3'!E26</f>
        <v>100.23820000000001</v>
      </c>
      <c r="H30" s="69">
        <f>'[1]Table 3'!F26</f>
        <v>100</v>
      </c>
      <c r="I30" s="69">
        <f>'[1]Table 3'!G26</f>
        <v>100.2146</v>
      </c>
      <c r="J30" s="69">
        <f>'[1]Table 3'!H26</f>
        <v>101.5728</v>
      </c>
      <c r="K30" s="69">
        <f>'[1]Table 3'!I26</f>
        <v>101.7932</v>
      </c>
      <c r="L30" s="69">
        <f>'[1]Table 3'!J26</f>
        <v>101.9255</v>
      </c>
      <c r="M30" s="69">
        <f>'[1]Table 3'!K26</f>
        <v>102.146</v>
      </c>
      <c r="N30" s="69">
        <f>'[1]Table 3'!L26</f>
        <v>102.2401</v>
      </c>
      <c r="O30" s="69">
        <f>'[1]Table 3'!M26</f>
        <v>102.5164</v>
      </c>
      <c r="P30" s="69">
        <f>'[1]Table 3'!N26</f>
        <v>101.605</v>
      </c>
      <c r="Q30" s="69">
        <f>'[1]Table 3'!O26</f>
        <v>102.1782</v>
      </c>
      <c r="R30" s="69">
        <f>'[1]Table 3'!P26</f>
        <v>102.5398</v>
      </c>
      <c r="S30" s="69">
        <f>'[1]Table 3'!Q26</f>
        <v>103.2453</v>
      </c>
      <c r="T30" s="69">
        <f>'[1]Table 3'!R26</f>
        <v>102.1576</v>
      </c>
      <c r="U30" s="69">
        <f>'[1]Table 3'!S26</f>
        <v>102.869</v>
      </c>
      <c r="V30" s="69">
        <f>'[1]Table 3'!T26</f>
        <v>103.7568</v>
      </c>
      <c r="W30" s="69">
        <f>'[1]Table 3'!U26</f>
        <v>102.10169999999999</v>
      </c>
      <c r="X30" s="69">
        <f>'[1]Table 3'!V26</f>
        <v>101.3933</v>
      </c>
      <c r="Y30" s="69">
        <f>'[1]Table 3'!W26</f>
        <v>102.5044</v>
      </c>
      <c r="Z30" s="69">
        <f>'[1]Table 3'!X26</f>
        <v>103.14530000000001</v>
      </c>
      <c r="AA30" s="69">
        <f>'[1]Table 3'!Y26</f>
        <v>104.27200000000001</v>
      </c>
      <c r="AB30" s="69">
        <f>'[1]Table 3'!Z26</f>
        <v>105.2756</v>
      </c>
      <c r="AC30" s="69">
        <f>'[1]Table 3'!AA26</f>
        <v>106.93729999999999</v>
      </c>
      <c r="AD30" s="69">
        <f>'[1]Table 3'!AB26</f>
        <v>109.514</v>
      </c>
      <c r="AE30" s="69">
        <f>'[1]Table 3'!AC26</f>
        <v>110.60890000000001</v>
      </c>
      <c r="AF30" s="69">
        <f>'[1]Table 3'!AD26</f>
        <v>111.2586</v>
      </c>
      <c r="AG30" s="69">
        <f>'[1]Table 3'!AE26</f>
        <v>113.03360000000001</v>
      </c>
      <c r="AH30" s="69">
        <f>'[1]Table 3'!AF26</f>
        <v>111.4692</v>
      </c>
      <c r="AI30" s="69">
        <f>'[1]Table 3'!AG26</f>
        <v>110.7381</v>
      </c>
      <c r="AJ30" s="69">
        <f>'[1]Table 3'!AH26</f>
        <v>112.6474</v>
      </c>
      <c r="AK30" s="69">
        <f>'[1]Table 3'!AI26</f>
        <v>96.547499999999999</v>
      </c>
      <c r="AL30" s="69">
        <f>'[1]Table 3'!AJ26</f>
        <v>112.9115</v>
      </c>
      <c r="AM30" s="66">
        <f t="shared" si="0"/>
        <v>16.949170097620346</v>
      </c>
      <c r="AN30" s="67">
        <f t="shared" si="1"/>
        <v>1.2939000190187093</v>
      </c>
    </row>
    <row r="31" spans="3:49" x14ac:dyDescent="0.25">
      <c r="D31" s="57" t="s">
        <v>40</v>
      </c>
      <c r="E31" s="69">
        <f>'[1]Table 3'!C27</f>
        <v>2.9877338</v>
      </c>
      <c r="F31" s="69">
        <f>'[1]Table 3'!D27</f>
        <v>100.00109999999999</v>
      </c>
      <c r="G31" s="69">
        <f>'[1]Table 3'!E27</f>
        <v>99.551599999999993</v>
      </c>
      <c r="H31" s="69">
        <f>'[1]Table 3'!F27</f>
        <v>99.9512</v>
      </c>
      <c r="I31" s="69">
        <f>'[1]Table 3'!G27</f>
        <v>100.3008</v>
      </c>
      <c r="J31" s="69">
        <f>'[1]Table 3'!H27</f>
        <v>101.1</v>
      </c>
      <c r="K31" s="69">
        <f>'[1]Table 3'!I27</f>
        <v>101.5996</v>
      </c>
      <c r="L31" s="69">
        <f>'[1]Table 3'!J27</f>
        <v>101.3997</v>
      </c>
      <c r="M31" s="69">
        <f>'[1]Table 3'!K27</f>
        <v>101.5496</v>
      </c>
      <c r="N31" s="69">
        <f>'[1]Table 3'!L27</f>
        <v>101.79940000000001</v>
      </c>
      <c r="O31" s="69">
        <f>'[1]Table 3'!M27</f>
        <v>101.79940000000001</v>
      </c>
      <c r="P31" s="69">
        <f>'[1]Table 3'!N27</f>
        <v>102.4987</v>
      </c>
      <c r="Q31" s="69">
        <f>'[1]Table 3'!O27</f>
        <v>104.79640000000001</v>
      </c>
      <c r="R31" s="69">
        <f>'[1]Table 3'!P27</f>
        <v>104.8963</v>
      </c>
      <c r="S31" s="69">
        <f>'[1]Table 3'!Q27</f>
        <v>104.8963</v>
      </c>
      <c r="T31" s="69">
        <f>'[1]Table 3'!R27</f>
        <v>104.9962</v>
      </c>
      <c r="U31" s="69">
        <f>'[1]Table 3'!S27</f>
        <v>104.9462</v>
      </c>
      <c r="V31" s="69">
        <f>'[1]Table 3'!T27</f>
        <v>104.8463</v>
      </c>
      <c r="W31" s="69">
        <f>'[1]Table 3'!U27</f>
        <v>104.8963</v>
      </c>
      <c r="X31" s="69">
        <f>'[1]Table 3'!V27</f>
        <v>105.3458</v>
      </c>
      <c r="Y31" s="69">
        <f>'[1]Table 3'!W27</f>
        <v>106.6446</v>
      </c>
      <c r="Z31" s="69">
        <f>'[1]Table 3'!X27</f>
        <v>107.8434</v>
      </c>
      <c r="AA31" s="69">
        <f>'[1]Table 3'!Y27</f>
        <v>111.4498</v>
      </c>
      <c r="AB31" s="69">
        <f>'[1]Table 3'!Z27</f>
        <v>134.8117</v>
      </c>
      <c r="AC31" s="69">
        <f>'[1]Table 3'!AA27</f>
        <v>115.6557</v>
      </c>
      <c r="AD31" s="69">
        <f>'[1]Table 3'!AB27</f>
        <v>118.7726</v>
      </c>
      <c r="AE31" s="69">
        <f>'[1]Table 3'!AC27</f>
        <v>123.6328</v>
      </c>
      <c r="AF31" s="69">
        <f>'[1]Table 3'!AD27</f>
        <v>124.6717</v>
      </c>
      <c r="AG31" s="69">
        <f>'[1]Table 3'!AE27</f>
        <v>125.2662</v>
      </c>
      <c r="AH31" s="69">
        <f>'[1]Table 3'!AF27</f>
        <v>125.396</v>
      </c>
      <c r="AI31" s="69">
        <f>'[1]Table 3'!AG27</f>
        <v>125.5359</v>
      </c>
      <c r="AJ31" s="69">
        <f>'[1]Table 3'!AH27</f>
        <v>126.6048</v>
      </c>
      <c r="AK31" s="69">
        <f>'[1]Table 3'!AI27</f>
        <v>127.6238</v>
      </c>
      <c r="AL31" s="69">
        <f>'[1]Table 3'!AJ27</f>
        <v>127.5988</v>
      </c>
      <c r="AM31" s="66">
        <f t="shared" si="0"/>
        <v>-1.9588822774439942E-2</v>
      </c>
      <c r="AN31" s="67">
        <f t="shared" si="1"/>
        <v>1.7566748540623276</v>
      </c>
      <c r="AW31" s="58"/>
    </row>
    <row r="32" spans="3:49" x14ac:dyDescent="0.25">
      <c r="C32" s="139" t="s">
        <v>112</v>
      </c>
      <c r="D32" s="56" t="s">
        <v>41</v>
      </c>
      <c r="E32" s="68">
        <f>'[1]Table 3'!C28</f>
        <v>334.47246000000001</v>
      </c>
      <c r="F32" s="68">
        <f>'[1]Table 3'!D28</f>
        <v>100</v>
      </c>
      <c r="G32" s="68">
        <f>'[1]Table 3'!E28</f>
        <v>100.2002</v>
      </c>
      <c r="H32" s="68">
        <f>'[1]Table 3'!F28</f>
        <v>100.21080000000001</v>
      </c>
      <c r="I32" s="68">
        <f>'[1]Table 3'!G28</f>
        <v>100.3883</v>
      </c>
      <c r="J32" s="68">
        <f>'[1]Table 3'!H28</f>
        <v>100.13930000000001</v>
      </c>
      <c r="K32" s="68">
        <f>'[1]Table 3'!I28</f>
        <v>100.1516</v>
      </c>
      <c r="L32" s="68">
        <f>'[1]Table 3'!J28</f>
        <v>103.3</v>
      </c>
      <c r="M32" s="68">
        <f>'[1]Table 3'!K28</f>
        <v>104.02</v>
      </c>
      <c r="N32" s="68">
        <f>'[1]Table 3'!L28</f>
        <v>105.64</v>
      </c>
      <c r="O32" s="68">
        <f>'[1]Table 3'!M28</f>
        <v>103.18</v>
      </c>
      <c r="P32" s="68">
        <f>'[1]Table 3'!N28</f>
        <v>114.77</v>
      </c>
      <c r="Q32" s="68">
        <f>'[1]Table 3'!O28</f>
        <v>114.85</v>
      </c>
      <c r="R32" s="68">
        <f>'[1]Table 3'!P28</f>
        <v>116.82</v>
      </c>
      <c r="S32" s="68">
        <f>'[1]Table 3'!Q28</f>
        <v>115.67</v>
      </c>
      <c r="T32" s="68">
        <f>'[1]Table 3'!R28</f>
        <v>117.12983005956869</v>
      </c>
      <c r="U32" s="68">
        <f>'[1]Table 3'!S28</f>
        <v>116.62990590854251</v>
      </c>
      <c r="V32" s="68">
        <f>'[1]Table 3'!T28</f>
        <v>113.21706129782974</v>
      </c>
      <c r="W32" s="68">
        <f>'[1]Table 3'!U28</f>
        <v>118.09072709450102</v>
      </c>
      <c r="X32" s="68">
        <f>'[1]Table 3'!V28</f>
        <v>111.06175785052301</v>
      </c>
      <c r="Y32" s="68">
        <f>'[1]Table 3'!W28</f>
        <v>112.64181154117711</v>
      </c>
      <c r="Z32" s="68">
        <f>'[1]Table 3'!X28</f>
        <v>124.82810695459342</v>
      </c>
      <c r="AA32" s="68">
        <f>'[1]Table 3'!Y28</f>
        <v>131.46419369764601</v>
      </c>
      <c r="AB32" s="68">
        <f>'[1]Table 3'!Z28</f>
        <v>133.3709226463854</v>
      </c>
      <c r="AC32" s="68">
        <f>'[1]Table 3'!AA28</f>
        <v>134.28450000000001</v>
      </c>
      <c r="AD32" s="68">
        <f>'[1]Table 3'!AB28</f>
        <v>142.50649999999999</v>
      </c>
      <c r="AE32" s="68">
        <f>'[1]Table 3'!AC28</f>
        <v>138.87860000000001</v>
      </c>
      <c r="AF32" s="68">
        <f>'[1]Table 3'!AD28</f>
        <v>143.57239999999999</v>
      </c>
      <c r="AG32" s="68">
        <f>'[1]Table 3'!AE28</f>
        <v>142.32730000000001</v>
      </c>
      <c r="AH32" s="68">
        <f>'[1]Table 3'!AF28</f>
        <v>141.2336</v>
      </c>
      <c r="AI32" s="68">
        <f>'[1]Table 3'!AG28</f>
        <v>147.02199999999999</v>
      </c>
      <c r="AJ32" s="68">
        <f>'[1]Table 3'!AH28</f>
        <v>147.29169999999999</v>
      </c>
      <c r="AK32" s="68">
        <f>'[1]Table 3'!AI28</f>
        <v>147.08330000000001</v>
      </c>
      <c r="AL32" s="68">
        <f>'[1]Table 3'!AJ28</f>
        <v>148.29740000000001</v>
      </c>
      <c r="AM32" s="64">
        <f t="shared" si="0"/>
        <v>0.82545061200013992</v>
      </c>
      <c r="AN32" s="64">
        <f t="shared" si="1"/>
        <v>5.0015010592380387</v>
      </c>
      <c r="AW32" s="58"/>
    </row>
    <row r="33" spans="3:49" x14ac:dyDescent="0.25">
      <c r="D33" s="57" t="s">
        <v>113</v>
      </c>
      <c r="E33" s="69">
        <f>'[1]Table 3'!C29</f>
        <v>85.690707599999996</v>
      </c>
      <c r="F33" s="69">
        <f>'[1]Table 3'!D29</f>
        <v>100</v>
      </c>
      <c r="G33" s="69">
        <f>'[1]Table 3'!E29</f>
        <v>101.39700000000001</v>
      </c>
      <c r="H33" s="69">
        <f>'[1]Table 3'!F29</f>
        <v>101.60209999999999</v>
      </c>
      <c r="I33" s="69">
        <f>'[1]Table 3'!G29</f>
        <v>101.60209999999999</v>
      </c>
      <c r="J33" s="69">
        <f>'[1]Table 3'!H29</f>
        <v>101.60209999999999</v>
      </c>
      <c r="K33" s="69">
        <f>'[1]Table 3'!I29</f>
        <v>101.60209999999999</v>
      </c>
      <c r="L33" s="69">
        <f>'[1]Table 3'!J29</f>
        <v>101.6121</v>
      </c>
      <c r="M33" s="69">
        <f>'[1]Table 3'!K29</f>
        <v>101.6121</v>
      </c>
      <c r="N33" s="69">
        <f>'[1]Table 3'!L29</f>
        <v>101.6121</v>
      </c>
      <c r="O33" s="69">
        <f>'[1]Table 3'!M29</f>
        <v>101.6121</v>
      </c>
      <c r="P33" s="69">
        <f>'[1]Table 3'!N29</f>
        <v>121.59910000000001</v>
      </c>
      <c r="Q33" s="69">
        <f>'[1]Table 3'!O29</f>
        <v>121.1983</v>
      </c>
      <c r="R33" s="69">
        <f>'[1]Table 3'!P29</f>
        <v>121.6661</v>
      </c>
      <c r="S33" s="69">
        <f>'[1]Table 3'!Q29</f>
        <v>121.6661</v>
      </c>
      <c r="T33" s="69">
        <f>'[1]Table 3'!R29</f>
        <v>127.6486</v>
      </c>
      <c r="U33" s="69">
        <f>'[1]Table 3'!S29</f>
        <v>127.4516</v>
      </c>
      <c r="V33" s="69">
        <f>'[1]Table 3'!T29</f>
        <v>127.4516</v>
      </c>
      <c r="W33" s="69">
        <f>'[1]Table 3'!U29</f>
        <v>128.81559999999999</v>
      </c>
      <c r="X33" s="69">
        <f>'[1]Table 3'!V29</f>
        <v>122.2616</v>
      </c>
      <c r="Y33" s="69">
        <f>'[1]Table 3'!W29</f>
        <v>123.89700000000001</v>
      </c>
      <c r="Z33" s="69">
        <f>'[1]Table 3'!X29</f>
        <v>129.995</v>
      </c>
      <c r="AA33" s="69">
        <f>'[1]Table 3'!Y29</f>
        <v>135.4436</v>
      </c>
      <c r="AB33" s="69">
        <f>'[1]Table 3'!Z29</f>
        <v>137.3218</v>
      </c>
      <c r="AC33" s="69">
        <f>'[1]Table 3'!AA29</f>
        <v>137.3186</v>
      </c>
      <c r="AD33" s="69">
        <f>'[1]Table 3'!AB29</f>
        <v>138.93899999999999</v>
      </c>
      <c r="AE33" s="69">
        <f>'[1]Table 3'!AC29</f>
        <v>139.88140000000001</v>
      </c>
      <c r="AF33" s="69">
        <f>'[1]Table 3'!AD29</f>
        <v>145.82849999999999</v>
      </c>
      <c r="AG33" s="69">
        <f>'[1]Table 3'!AE29</f>
        <v>149.72399999999999</v>
      </c>
      <c r="AH33" s="69">
        <f>'[1]Table 3'!AF29</f>
        <v>153.49010000000001</v>
      </c>
      <c r="AI33" s="69">
        <f>'[1]Table 3'!AG29</f>
        <v>157.79140000000001</v>
      </c>
      <c r="AJ33" s="69">
        <f>'[1]Table 3'!AH29</f>
        <v>162.06489999999999</v>
      </c>
      <c r="AK33" s="69">
        <f>'[1]Table 3'!AI29</f>
        <v>162.6499</v>
      </c>
      <c r="AL33" s="69">
        <f>'[1]Table 3'!AJ29</f>
        <v>165.17080000000001</v>
      </c>
      <c r="AM33" s="66">
        <f t="shared" si="0"/>
        <v>1.5498933599098503</v>
      </c>
      <c r="AN33" s="67">
        <f t="shared" si="1"/>
        <v>7.610067359393212</v>
      </c>
      <c r="AW33" s="58"/>
    </row>
    <row r="34" spans="3:49" x14ac:dyDescent="0.25">
      <c r="D34" s="57" t="s">
        <v>114</v>
      </c>
      <c r="E34" s="69">
        <f>'[1]Table 3'!C30</f>
        <v>170.27072279999999</v>
      </c>
      <c r="F34" s="69">
        <f>'[1]Table 3'!D30</f>
        <v>100</v>
      </c>
      <c r="G34" s="69">
        <f>'[1]Table 3'!E30</f>
        <v>99.929500000000004</v>
      </c>
      <c r="H34" s="69">
        <f>'[1]Table 3'!F30</f>
        <v>100.2561</v>
      </c>
      <c r="I34" s="69">
        <f>'[1]Table 3'!G30</f>
        <v>100.2561</v>
      </c>
      <c r="J34" s="69">
        <f>'[1]Table 3'!H30</f>
        <v>100.2561</v>
      </c>
      <c r="K34" s="69">
        <f>'[1]Table 3'!I30</f>
        <v>100.2561</v>
      </c>
      <c r="L34" s="69">
        <f>'[1]Table 3'!J30</f>
        <v>100.7748</v>
      </c>
      <c r="M34" s="69">
        <f>'[1]Table 3'!K30</f>
        <v>100.7748</v>
      </c>
      <c r="N34" s="69">
        <f>'[1]Table 3'!L30</f>
        <v>100.7748</v>
      </c>
      <c r="O34" s="69">
        <f>'[1]Table 3'!M30</f>
        <v>100.7748</v>
      </c>
      <c r="P34" s="69">
        <f>'[1]Table 3'!N30</f>
        <v>110.0014</v>
      </c>
      <c r="Q34" s="69">
        <f>'[1]Table 3'!O30</f>
        <v>113.78660000000001</v>
      </c>
      <c r="R34" s="69">
        <f>'[1]Table 3'!P30</f>
        <v>113.78319999999999</v>
      </c>
      <c r="S34" s="69">
        <f>'[1]Table 3'!Q30</f>
        <v>113.78319999999999</v>
      </c>
      <c r="T34" s="69">
        <f>'[1]Table 3'!R30</f>
        <v>116.0937</v>
      </c>
      <c r="U34" s="69">
        <f>'[1]Table 3'!S30</f>
        <v>116.0937</v>
      </c>
      <c r="V34" s="69">
        <f>'[1]Table 3'!T30</f>
        <v>116.0937</v>
      </c>
      <c r="W34" s="69">
        <f>'[1]Table 3'!U30</f>
        <v>119.73609999999999</v>
      </c>
      <c r="X34" s="69">
        <f>'[1]Table 3'!V30</f>
        <v>110.7775</v>
      </c>
      <c r="Y34" s="69">
        <f>'[1]Table 3'!W30</f>
        <v>108.3553</v>
      </c>
      <c r="Z34" s="69">
        <f>'[1]Table 3'!X30</f>
        <v>126.0685</v>
      </c>
      <c r="AA34" s="69">
        <f>'[1]Table 3'!Y30</f>
        <v>132.59</v>
      </c>
      <c r="AB34" s="69">
        <f>'[1]Table 3'!Z30</f>
        <v>132.59</v>
      </c>
      <c r="AC34" s="69">
        <f>'[1]Table 3'!AA30</f>
        <v>132.59</v>
      </c>
      <c r="AD34" s="69">
        <f>'[1]Table 3'!AB30</f>
        <v>133.547</v>
      </c>
      <c r="AE34" s="69">
        <f>'[1]Table 3'!AC30</f>
        <v>133.547</v>
      </c>
      <c r="AF34" s="69">
        <f>'[1]Table 3'!AD30</f>
        <v>133.547</v>
      </c>
      <c r="AG34" s="69">
        <f>'[1]Table 3'!AE30</f>
        <v>133.547</v>
      </c>
      <c r="AH34" s="69">
        <f>'[1]Table 3'!AF30</f>
        <v>133.547</v>
      </c>
      <c r="AI34" s="69">
        <f>'[1]Table 3'!AG30</f>
        <v>137.417</v>
      </c>
      <c r="AJ34" s="69">
        <f>'[1]Table 3'!AH30</f>
        <v>137.417</v>
      </c>
      <c r="AK34" s="69">
        <f>'[1]Table 3'!AI30</f>
        <v>137.13339999999999</v>
      </c>
      <c r="AL34" s="69">
        <f>'[1]Table 3'!AJ30</f>
        <v>137.13339999999999</v>
      </c>
      <c r="AM34" s="66">
        <f t="shared" si="0"/>
        <v>0</v>
      </c>
      <c r="AN34" s="67">
        <f t="shared" si="1"/>
        <v>2.6854964918717736</v>
      </c>
      <c r="AW34" s="58"/>
    </row>
    <row r="35" spans="3:49" x14ac:dyDescent="0.25">
      <c r="D35" s="57" t="s">
        <v>42</v>
      </c>
      <c r="E35" s="69">
        <f>'[1]Table 3'!C31</f>
        <v>2.4954971000000001</v>
      </c>
      <c r="F35" s="69">
        <f>'[1]Table 3'!D31</f>
        <v>99.999899999999997</v>
      </c>
      <c r="G35" s="69">
        <f>'[1]Table 3'!E31</f>
        <v>99.999899999999997</v>
      </c>
      <c r="H35" s="69">
        <f>'[1]Table 3'!F31</f>
        <v>100.0035</v>
      </c>
      <c r="I35" s="69">
        <f>'[1]Table 3'!G31</f>
        <v>100.9143</v>
      </c>
      <c r="J35" s="69">
        <f>'[1]Table 3'!H31</f>
        <v>99.532600000000002</v>
      </c>
      <c r="K35" s="69">
        <f>'[1]Table 3'!I31</f>
        <v>100.9782</v>
      </c>
      <c r="L35" s="69">
        <f>'[1]Table 3'!J31</f>
        <v>101.3601</v>
      </c>
      <c r="M35" s="69">
        <f>'[1]Table 3'!K31</f>
        <v>100.3762</v>
      </c>
      <c r="N35" s="69">
        <f>'[1]Table 3'!L31</f>
        <v>102.0509</v>
      </c>
      <c r="O35" s="69">
        <f>'[1]Table 3'!M31</f>
        <v>102.33459999999999</v>
      </c>
      <c r="P35" s="69">
        <f>'[1]Table 3'!N31</f>
        <v>103.3369</v>
      </c>
      <c r="Q35" s="69">
        <f>'[1]Table 3'!O31</f>
        <v>103.1799</v>
      </c>
      <c r="R35" s="69">
        <f>'[1]Table 3'!P31</f>
        <v>103.90300000000001</v>
      </c>
      <c r="S35" s="69">
        <f>'[1]Table 3'!Q31</f>
        <v>102.5061</v>
      </c>
      <c r="T35" s="69">
        <f>'[1]Table 3'!R31</f>
        <v>102.21339999999999</v>
      </c>
      <c r="U35" s="69">
        <f>'[1]Table 3'!S31</f>
        <v>102.1673</v>
      </c>
      <c r="V35" s="69">
        <f>'[1]Table 3'!T31</f>
        <v>100.62260000000001</v>
      </c>
      <c r="W35" s="69">
        <f>'[1]Table 3'!U31</f>
        <v>103.63930000000001</v>
      </c>
      <c r="X35" s="69">
        <f>'[1]Table 3'!V31</f>
        <v>107.9014</v>
      </c>
      <c r="Y35" s="69">
        <f>'[1]Table 3'!W31</f>
        <v>109.4815</v>
      </c>
      <c r="Z35" s="69">
        <f>'[1]Table 3'!X31</f>
        <v>113.67789999999999</v>
      </c>
      <c r="AA35" s="69">
        <f>'[1]Table 3'!Y31</f>
        <v>112.3561</v>
      </c>
      <c r="AB35" s="69">
        <f>'[1]Table 3'!Z31</f>
        <v>125.3807</v>
      </c>
      <c r="AC35" s="69">
        <f>'[1]Table 3'!AA31</f>
        <v>121.7817</v>
      </c>
      <c r="AD35" s="69">
        <f>'[1]Table 3'!AB31</f>
        <v>121.8505</v>
      </c>
      <c r="AE35" s="69">
        <f>'[1]Table 3'!AC31</f>
        <v>128.3792</v>
      </c>
      <c r="AF35" s="69">
        <f>'[1]Table 3'!AD31</f>
        <v>122.22410000000001</v>
      </c>
      <c r="AG35" s="69">
        <f>'[1]Table 3'!AE31</f>
        <v>134.7465</v>
      </c>
      <c r="AH35" s="69">
        <f>'[1]Table 3'!AF31</f>
        <v>135.11490000000001</v>
      </c>
      <c r="AI35" s="69">
        <f>'[1]Table 3'!AG31</f>
        <v>136.87880000000001</v>
      </c>
      <c r="AJ35" s="69">
        <f>'[1]Table 3'!AH31</f>
        <v>137.1602</v>
      </c>
      <c r="AK35" s="69">
        <f>'[1]Table 3'!AI31</f>
        <v>136.01650000000001</v>
      </c>
      <c r="AL35" s="69">
        <f>'[1]Table 3'!AJ31</f>
        <v>136.58260000000001</v>
      </c>
      <c r="AM35" s="66">
        <f t="shared" si="0"/>
        <v>0.41619950520709309</v>
      </c>
      <c r="AN35" s="67">
        <f t="shared" si="1"/>
        <v>1.0862606566707356</v>
      </c>
      <c r="AW35" s="58"/>
    </row>
    <row r="36" spans="3:49" x14ac:dyDescent="0.25">
      <c r="D36" s="57" t="s">
        <v>43</v>
      </c>
      <c r="E36" s="69">
        <f>'[1]Table 3'!C32</f>
        <v>1.1381493</v>
      </c>
      <c r="F36" s="69">
        <f>'[1]Table 3'!D32</f>
        <v>100.0043</v>
      </c>
      <c r="G36" s="69">
        <f>'[1]Table 3'!E32</f>
        <v>100.0043</v>
      </c>
      <c r="H36" s="69">
        <f>'[1]Table 3'!F32</f>
        <v>100.0043</v>
      </c>
      <c r="I36" s="69">
        <f>'[1]Table 3'!G32</f>
        <v>100.0043</v>
      </c>
      <c r="J36" s="69">
        <f>'[1]Table 3'!H32</f>
        <v>100.0043</v>
      </c>
      <c r="K36" s="69">
        <f>'[1]Table 3'!I32</f>
        <v>100.0043</v>
      </c>
      <c r="L36" s="69">
        <f>'[1]Table 3'!J32</f>
        <v>100.0043</v>
      </c>
      <c r="M36" s="69">
        <f>'[1]Table 3'!K32</f>
        <v>102.7898</v>
      </c>
      <c r="N36" s="69">
        <f>'[1]Table 3'!L32</f>
        <v>100.0043</v>
      </c>
      <c r="O36" s="69">
        <f>'[1]Table 3'!M32</f>
        <v>100.0043</v>
      </c>
      <c r="P36" s="69">
        <f>'[1]Table 3'!N32</f>
        <v>108.3984</v>
      </c>
      <c r="Q36" s="69">
        <f>'[1]Table 3'!O32</f>
        <v>108.3984</v>
      </c>
      <c r="R36" s="69">
        <f>'[1]Table 3'!P32</f>
        <v>108.3984</v>
      </c>
      <c r="S36" s="69">
        <f>'[1]Table 3'!Q32</f>
        <v>106.56529999999999</v>
      </c>
      <c r="T36" s="69">
        <f>'[1]Table 3'!R32</f>
        <v>111.26690000000001</v>
      </c>
      <c r="U36" s="69">
        <f>'[1]Table 3'!S32</f>
        <v>111.26690000000001</v>
      </c>
      <c r="V36" s="69">
        <f>'[1]Table 3'!T32</f>
        <v>111.26690000000001</v>
      </c>
      <c r="W36" s="69">
        <f>'[1]Table 3'!U32</f>
        <v>111.26690000000001</v>
      </c>
      <c r="X36" s="69">
        <f>'[1]Table 3'!V32</f>
        <v>111.26690000000001</v>
      </c>
      <c r="Y36" s="69">
        <f>'[1]Table 3'!W32</f>
        <v>111.26690000000001</v>
      </c>
      <c r="Z36" s="69">
        <f>'[1]Table 3'!X32</f>
        <v>111.26690000000001</v>
      </c>
      <c r="AA36" s="69">
        <f>'[1]Table 3'!Y32</f>
        <v>111.26690000000001</v>
      </c>
      <c r="AB36" s="69">
        <f>'[1]Table 3'!Z32</f>
        <v>111.26690000000001</v>
      </c>
      <c r="AC36" s="69">
        <f>'[1]Table 3'!AA32</f>
        <v>111.24679999999999</v>
      </c>
      <c r="AD36" s="69">
        <f>'[1]Table 3'!AB32</f>
        <v>111.24679999999999</v>
      </c>
      <c r="AE36" s="69">
        <f>'[1]Table 3'!AC32</f>
        <v>111.24679999999999</v>
      </c>
      <c r="AF36" s="69">
        <f>'[1]Table 3'!AD32</f>
        <v>119.90179999999999</v>
      </c>
      <c r="AG36" s="69">
        <f>'[1]Table 3'!AE32</f>
        <v>119.90179999999999</v>
      </c>
      <c r="AH36" s="69">
        <f>'[1]Table 3'!AF32</f>
        <v>115.19499999999999</v>
      </c>
      <c r="AI36" s="69">
        <f>'[1]Table 3'!AG32</f>
        <v>115.95350000000001</v>
      </c>
      <c r="AJ36" s="69">
        <f>'[1]Table 3'!AH32</f>
        <v>115.95350000000001</v>
      </c>
      <c r="AK36" s="69">
        <f>'[1]Table 3'!AI32</f>
        <v>115.95350000000001</v>
      </c>
      <c r="AL36" s="69">
        <f>'[1]Table 3'!AJ32</f>
        <v>124.7231</v>
      </c>
      <c r="AM36" s="66">
        <f t="shared" si="0"/>
        <v>7.5630317325479579</v>
      </c>
      <c r="AN36" s="67">
        <f t="shared" si="1"/>
        <v>8.2712791353791477</v>
      </c>
      <c r="AW36" s="58"/>
    </row>
    <row r="37" spans="3:49" x14ac:dyDescent="0.25">
      <c r="D37" s="57" t="s">
        <v>115</v>
      </c>
      <c r="E37" s="69">
        <f>'[1]Table 3'!C33</f>
        <v>18.730136699999999</v>
      </c>
      <c r="F37" s="69">
        <f>'[1]Table 3'!D33</f>
        <v>100.00020000000001</v>
      </c>
      <c r="G37" s="69">
        <f>'[1]Table 3'!E33</f>
        <v>97.823300000000003</v>
      </c>
      <c r="H37" s="69">
        <f>'[1]Table 3'!F33</f>
        <v>97.823300000000003</v>
      </c>
      <c r="I37" s="69">
        <f>'[1]Table 3'!G33</f>
        <v>98.095399999999998</v>
      </c>
      <c r="J37" s="69">
        <f>'[1]Table 3'!H33</f>
        <v>96.840699999999998</v>
      </c>
      <c r="K37" s="69">
        <f>'[1]Table 3'!I33</f>
        <v>96.840699999999998</v>
      </c>
      <c r="L37" s="69">
        <f>'[1]Table 3'!J33</f>
        <v>100.363</v>
      </c>
      <c r="M37" s="69">
        <f>'[1]Table 3'!K33</f>
        <v>96.916300000000007</v>
      </c>
      <c r="N37" s="69">
        <f>'[1]Table 3'!L33</f>
        <v>96.916300000000007</v>
      </c>
      <c r="O37" s="69">
        <f>'[1]Table 3'!M33</f>
        <v>101.648</v>
      </c>
      <c r="P37" s="69">
        <f>'[1]Table 3'!N33</f>
        <v>101.49679999999999</v>
      </c>
      <c r="Q37" s="69">
        <f>'[1]Table 3'!O33</f>
        <v>91.337999999999994</v>
      </c>
      <c r="R37" s="69">
        <f>'[1]Table 3'!P33</f>
        <v>98.171000000000006</v>
      </c>
      <c r="S37" s="69">
        <f>'[1]Table 3'!Q33</f>
        <v>96.0244</v>
      </c>
      <c r="T37" s="69">
        <f>'[1]Table 3'!R33</f>
        <v>91.637136866332867</v>
      </c>
      <c r="U37" s="69">
        <f>'[1]Table 3'!S33</f>
        <v>89.991881725954855</v>
      </c>
      <c r="V37" s="69">
        <f>'[1]Table 3'!T33</f>
        <v>80.120434791027691</v>
      </c>
      <c r="W37" s="69">
        <f>'[1]Table 3'!U33</f>
        <v>93.284993134278793</v>
      </c>
      <c r="X37" s="69">
        <f>'[1]Table 3'!V33</f>
        <v>84.507697924694824</v>
      </c>
      <c r="Y37" s="69">
        <f>'[1]Table 3'!W33</f>
        <v>89.991881725954855</v>
      </c>
      <c r="Z37" s="69">
        <f>'[1]Table 3'!X33</f>
        <v>95.475981619874005</v>
      </c>
      <c r="AA37" s="69">
        <f>'[1]Table 3'!Y33</f>
        <v>102.05700218138605</v>
      </c>
      <c r="AB37" s="69">
        <f>'[1]Table 3'!Z33</f>
        <v>105.89593084226807</v>
      </c>
      <c r="AC37" s="69">
        <f>'[1]Table 3'!AA33</f>
        <v>123.59139999999999</v>
      </c>
      <c r="AD37" s="69">
        <f>'[1]Table 3'!AB33</f>
        <v>146.46729999999999</v>
      </c>
      <c r="AE37" s="69">
        <f>'[1]Table 3'!AC33</f>
        <v>133.39529999999999</v>
      </c>
      <c r="AF37" s="69">
        <f>'[1]Table 3'!AD33</f>
        <v>145.1601</v>
      </c>
      <c r="AG37" s="69">
        <f>'[1]Table 3'!AE33</f>
        <v>136.00970000000001</v>
      </c>
      <c r="AH37" s="69">
        <f>'[1]Table 3'!AF33</f>
        <v>130.12739999999999</v>
      </c>
      <c r="AI37" s="69">
        <f>'[1]Table 3'!AG33</f>
        <v>139.93129999999999</v>
      </c>
      <c r="AJ37" s="69">
        <f>'[1]Table 3'!AH33</f>
        <v>137.97049999999999</v>
      </c>
      <c r="AK37" s="69">
        <f>'[1]Table 3'!AI33</f>
        <v>139.27770000000001</v>
      </c>
      <c r="AL37" s="69">
        <f>'[1]Table 3'!AJ33</f>
        <v>143.19929999999999</v>
      </c>
      <c r="AM37" s="66">
        <f t="shared" si="0"/>
        <v>2.8156697016105117</v>
      </c>
      <c r="AN37" s="67">
        <f t="shared" si="1"/>
        <v>10.045463138432028</v>
      </c>
      <c r="AW37" s="58"/>
    </row>
    <row r="38" spans="3:49" x14ac:dyDescent="0.25">
      <c r="D38" s="57" t="s">
        <v>116</v>
      </c>
      <c r="E38" s="69">
        <f>'[1]Table 3'!C34</f>
        <v>54.653098300000003</v>
      </c>
      <c r="F38" s="69">
        <f>'[1]Table 3'!D34</f>
        <v>100</v>
      </c>
      <c r="G38" s="69">
        <f>'[1]Table 3'!E34</f>
        <v>100</v>
      </c>
      <c r="H38" s="69">
        <f>'[1]Table 3'!F34</f>
        <v>98.7256</v>
      </c>
      <c r="I38" s="69">
        <f>'[1]Table 3'!G34</f>
        <v>99.677499999999995</v>
      </c>
      <c r="J38" s="69">
        <f>'[1]Table 3'!H34</f>
        <v>98.646600000000007</v>
      </c>
      <c r="K38" s="69">
        <f>'[1]Table 3'!I34</f>
        <v>98.646600000000007</v>
      </c>
      <c r="L38" s="69">
        <f>'[1]Table 3'!J34</f>
        <v>115.0329</v>
      </c>
      <c r="M38" s="69">
        <f>'[1]Table 3'!K34</f>
        <v>120.62990000000001</v>
      </c>
      <c r="N38" s="69">
        <f>'[1]Table 3'!L34</f>
        <v>130.499</v>
      </c>
      <c r="O38" s="69">
        <f>'[1]Table 3'!M34</f>
        <v>113.83759999999999</v>
      </c>
      <c r="P38" s="69">
        <f>'[1]Table 3'!N34</f>
        <v>124.49720000000001</v>
      </c>
      <c r="Q38" s="69">
        <f>'[1]Table 3'!O34</f>
        <v>117.3792</v>
      </c>
      <c r="R38" s="69">
        <f>'[1]Table 3'!P34</f>
        <v>126.306</v>
      </c>
      <c r="S38" s="69">
        <f>'[1]Table 3'!Q34</f>
        <v>120.1366</v>
      </c>
      <c r="T38" s="69">
        <f>'[1]Table 3'!R34</f>
        <v>114.2803</v>
      </c>
      <c r="U38" s="69">
        <f>'[1]Table 3'!S34</f>
        <v>112.1743</v>
      </c>
      <c r="V38" s="69">
        <f>'[1]Table 3'!T34</f>
        <v>95.278899999999993</v>
      </c>
      <c r="W38" s="69">
        <f>'[1]Table 3'!U34</f>
        <v>106.35590000000001</v>
      </c>
      <c r="X38" s="69">
        <f>'[1]Table 3'!V34</f>
        <v>104.5598</v>
      </c>
      <c r="Y38" s="69">
        <f>'[1]Table 3'!W34</f>
        <v>116.9555</v>
      </c>
      <c r="Z38" s="69">
        <f>'[1]Table 3'!X34</f>
        <v>125.0316</v>
      </c>
      <c r="AA38" s="69">
        <f>'[1]Table 3'!Y34</f>
        <v>134.53710000000001</v>
      </c>
      <c r="AB38" s="69">
        <f>'[1]Table 3'!Z34</f>
        <v>141.19659999999999</v>
      </c>
      <c r="AC38" s="69">
        <f>'[1]Table 3'!AA34</f>
        <v>140.54519999999999</v>
      </c>
      <c r="AD38" s="69">
        <f>'[1]Table 3'!AB34</f>
        <v>177.3716</v>
      </c>
      <c r="AE38" s="69">
        <f>'[1]Table 3'!AC34</f>
        <v>157.84209999999999</v>
      </c>
      <c r="AF38" s="69">
        <f>'[1]Table 3'!AD34</f>
        <v>173.2482</v>
      </c>
      <c r="AG38" s="69">
        <f>'[1]Table 3'!AE34</f>
        <v>162.07310000000001</v>
      </c>
      <c r="AH38" s="69">
        <f>'[1]Table 3'!AF34</f>
        <v>151.57470000000001</v>
      </c>
      <c r="AI38" s="69">
        <f>'[1]Table 3'!AG34</f>
        <v>164.7578</v>
      </c>
      <c r="AJ38" s="69">
        <f>'[1]Table 3'!AH34</f>
        <v>160.34020000000001</v>
      </c>
      <c r="AK38" s="69">
        <f>'[1]Table 3'!AI34</f>
        <v>158.61689999999999</v>
      </c>
      <c r="AL38" s="69">
        <f>'[1]Table 3'!AJ34</f>
        <v>160.53</v>
      </c>
      <c r="AM38" s="66">
        <f t="shared" si="0"/>
        <v>1.2061135982357583</v>
      </c>
      <c r="AN38" s="67">
        <f t="shared" si="1"/>
        <v>5.9081759686807853</v>
      </c>
      <c r="AW38" s="58"/>
    </row>
    <row r="39" spans="3:49" x14ac:dyDescent="0.25">
      <c r="D39" s="57" t="s">
        <v>117</v>
      </c>
      <c r="E39" s="69">
        <f>'[1]Table 3'!C35</f>
        <v>1.4941481999999999</v>
      </c>
      <c r="F39" s="69">
        <f>'[1]Table 3'!D35</f>
        <v>100.00320000000001</v>
      </c>
      <c r="G39" s="69">
        <f>'[1]Table 3'!E35</f>
        <v>100.00320000000001</v>
      </c>
      <c r="H39" s="69">
        <f>'[1]Table 3'!F35</f>
        <v>100.00320000000001</v>
      </c>
      <c r="I39" s="69">
        <f>'[1]Table 3'!G35</f>
        <v>100.00320000000001</v>
      </c>
      <c r="J39" s="69">
        <f>'[1]Table 3'!H35</f>
        <v>100.00320000000001</v>
      </c>
      <c r="K39" s="69">
        <f>'[1]Table 3'!I35</f>
        <v>100.34869999999999</v>
      </c>
      <c r="L39" s="69">
        <f>'[1]Table 3'!J35</f>
        <v>100.34869999999999</v>
      </c>
      <c r="M39" s="69">
        <f>'[1]Table 3'!K35</f>
        <v>100.34869999999999</v>
      </c>
      <c r="N39" s="69">
        <f>'[1]Table 3'!L35</f>
        <v>100.34869999999999</v>
      </c>
      <c r="O39" s="69">
        <f>'[1]Table 3'!M35</f>
        <v>100.34869999999999</v>
      </c>
      <c r="P39" s="69">
        <f>'[1]Table 3'!N35</f>
        <v>100.17749999999999</v>
      </c>
      <c r="Q39" s="69">
        <f>'[1]Table 3'!O35</f>
        <v>99.045299999999997</v>
      </c>
      <c r="R39" s="69">
        <f>'[1]Table 3'!P35</f>
        <v>99.045299999999997</v>
      </c>
      <c r="S39" s="69">
        <f>'[1]Table 3'!Q35</f>
        <v>99.564599999999999</v>
      </c>
      <c r="T39" s="69">
        <f>'[1]Table 3'!R35</f>
        <v>99.564599999999999</v>
      </c>
      <c r="U39" s="69">
        <f>'[1]Table 3'!S35</f>
        <v>99.6374</v>
      </c>
      <c r="V39" s="69">
        <f>'[1]Table 3'!T35</f>
        <v>96.868499999999997</v>
      </c>
      <c r="W39" s="69">
        <f>'[1]Table 3'!U35</f>
        <v>97.427099999999996</v>
      </c>
      <c r="X39" s="69">
        <f>'[1]Table 3'!V35</f>
        <v>96.376800000000003</v>
      </c>
      <c r="Y39" s="69">
        <f>'[1]Table 3'!W35</f>
        <v>97.488200000000006</v>
      </c>
      <c r="Z39" s="69">
        <f>'[1]Table 3'!X35</f>
        <v>97.293800000000005</v>
      </c>
      <c r="AA39" s="69">
        <f>'[1]Table 3'!Y35</f>
        <v>96.581199999999995</v>
      </c>
      <c r="AB39" s="69">
        <f>'[1]Table 3'!Z35</f>
        <v>96.836299999999994</v>
      </c>
      <c r="AC39" s="69">
        <f>'[1]Table 3'!AA35</f>
        <v>96.836299999999994</v>
      </c>
      <c r="AD39" s="69">
        <f>'[1]Table 3'!AB35</f>
        <v>101.4855</v>
      </c>
      <c r="AE39" s="69">
        <f>'[1]Table 3'!AC35</f>
        <v>102.6151</v>
      </c>
      <c r="AF39" s="69">
        <f>'[1]Table 3'!AD35</f>
        <v>104.94759999999999</v>
      </c>
      <c r="AG39" s="69">
        <f>'[1]Table 3'!AE35</f>
        <v>105.3904</v>
      </c>
      <c r="AH39" s="69">
        <f>'[1]Table 3'!AF35</f>
        <v>105.2811</v>
      </c>
      <c r="AI39" s="69">
        <f>'[1]Table 3'!AG35</f>
        <v>104.7162</v>
      </c>
      <c r="AJ39" s="69">
        <f>'[1]Table 3'!AH35</f>
        <v>105.68259999999999</v>
      </c>
      <c r="AK39" s="69">
        <f>'[1]Table 3'!AI35</f>
        <v>106.37309999999999</v>
      </c>
      <c r="AL39" s="69">
        <f>'[1]Table 3'!AJ35</f>
        <v>106.8039</v>
      </c>
      <c r="AM39" s="66">
        <f t="shared" si="0"/>
        <v>0.40498960733494183</v>
      </c>
      <c r="AN39" s="67">
        <f t="shared" si="1"/>
        <v>1.4464134588259467</v>
      </c>
      <c r="AW39" s="58"/>
    </row>
    <row r="40" spans="3:49" x14ac:dyDescent="0.25">
      <c r="C40" s="139" t="s">
        <v>118</v>
      </c>
      <c r="D40" s="56" t="s">
        <v>44</v>
      </c>
      <c r="E40" s="68">
        <f>'[1]Table 3'!C36</f>
        <v>42.674636499999998</v>
      </c>
      <c r="F40" s="68">
        <f>'[1]Table 3'!D36</f>
        <v>99.999899999999997</v>
      </c>
      <c r="G40" s="68">
        <f>'[1]Table 3'!E36</f>
        <v>100.30289999999999</v>
      </c>
      <c r="H40" s="68">
        <f>'[1]Table 3'!F36</f>
        <v>102.6046</v>
      </c>
      <c r="I40" s="68">
        <f>'[1]Table 3'!G36</f>
        <v>102.6926</v>
      </c>
      <c r="J40" s="68">
        <f>'[1]Table 3'!H36</f>
        <v>103.5179</v>
      </c>
      <c r="K40" s="68">
        <f>'[1]Table 3'!I36</f>
        <v>106.0616</v>
      </c>
      <c r="L40" s="68">
        <f>'[1]Table 3'!J36</f>
        <v>106.45</v>
      </c>
      <c r="M40" s="68">
        <f>'[1]Table 3'!K36</f>
        <v>100.45</v>
      </c>
      <c r="N40" s="68">
        <f>'[1]Table 3'!L36</f>
        <v>105.89</v>
      </c>
      <c r="O40" s="68">
        <f>'[1]Table 3'!M36</f>
        <v>106.45</v>
      </c>
      <c r="P40" s="68">
        <f>'[1]Table 3'!N36</f>
        <v>108.54</v>
      </c>
      <c r="Q40" s="68">
        <f>'[1]Table 3'!O36</f>
        <v>109.29</v>
      </c>
      <c r="R40" s="68">
        <f>'[1]Table 3'!P36</f>
        <v>107.74</v>
      </c>
      <c r="S40" s="68">
        <f>'[1]Table 3'!Q36</f>
        <v>109.04</v>
      </c>
      <c r="T40" s="68">
        <f>'[1]Table 3'!R36</f>
        <v>109.61</v>
      </c>
      <c r="U40" s="68">
        <f>'[1]Table 3'!S36</f>
        <v>110.0509</v>
      </c>
      <c r="V40" s="68">
        <f>'[1]Table 3'!T36</f>
        <v>110.29689999999999</v>
      </c>
      <c r="W40" s="68">
        <f>'[1]Table 3'!U36</f>
        <v>111.4134</v>
      </c>
      <c r="X40" s="68">
        <f>'[1]Table 3'!V36</f>
        <v>110.50830000000001</v>
      </c>
      <c r="Y40" s="68">
        <f>'[1]Table 3'!W36</f>
        <v>112.8419</v>
      </c>
      <c r="Z40" s="68">
        <f>'[1]Table 3'!X36</f>
        <v>114.8141</v>
      </c>
      <c r="AA40" s="68">
        <f>'[1]Table 3'!Y36</f>
        <v>114.9652</v>
      </c>
      <c r="AB40" s="68">
        <f>'[1]Table 3'!Z36</f>
        <v>118.4825</v>
      </c>
      <c r="AC40" s="68">
        <f>'[1]Table 3'!AA36</f>
        <v>121.1521</v>
      </c>
      <c r="AD40" s="68">
        <f>'[1]Table 3'!AB36</f>
        <v>122.8481</v>
      </c>
      <c r="AE40" s="68">
        <f>'[1]Table 3'!AC36</f>
        <v>125.76260000000001</v>
      </c>
      <c r="AF40" s="68">
        <f>'[1]Table 3'!AD36</f>
        <v>131.7466</v>
      </c>
      <c r="AG40" s="68">
        <f>'[1]Table 3'!AE36</f>
        <v>134.06110000000001</v>
      </c>
      <c r="AH40" s="68">
        <f>'[1]Table 3'!AF36</f>
        <v>135.5617</v>
      </c>
      <c r="AI40" s="68">
        <f>'[1]Table 3'!AG36</f>
        <v>137.5076</v>
      </c>
      <c r="AJ40" s="68">
        <f>'[1]Table 3'!AH36</f>
        <v>136.35159999999999</v>
      </c>
      <c r="AK40" s="68">
        <f>'[1]Table 3'!AI36</f>
        <v>135.63579999999999</v>
      </c>
      <c r="AL40" s="68">
        <f>'[1]Table 3'!AJ36</f>
        <v>135.08670000000001</v>
      </c>
      <c r="AM40" s="64">
        <f t="shared" si="0"/>
        <v>-0.40483412196483642</v>
      </c>
      <c r="AN40" s="64">
        <f t="shared" si="1"/>
        <v>-0.35039395345440066</v>
      </c>
      <c r="AW40" s="58"/>
    </row>
    <row r="41" spans="3:49" x14ac:dyDescent="0.25">
      <c r="D41" s="57" t="s">
        <v>119</v>
      </c>
      <c r="E41" s="69">
        <f>'[1]Table 3'!C37</f>
        <v>8.6732791000000002</v>
      </c>
      <c r="F41" s="69">
        <f>'[1]Table 3'!D37</f>
        <v>99.999700000000004</v>
      </c>
      <c r="G41" s="69">
        <f>'[1]Table 3'!E37</f>
        <v>100.9622</v>
      </c>
      <c r="H41" s="69">
        <f>'[1]Table 3'!F37</f>
        <v>101.9414</v>
      </c>
      <c r="I41" s="69">
        <f>'[1]Table 3'!G37</f>
        <v>102.24850000000001</v>
      </c>
      <c r="J41" s="69">
        <f>'[1]Table 3'!H37</f>
        <v>104.82040000000001</v>
      </c>
      <c r="K41" s="69">
        <f>'[1]Table 3'!I37</f>
        <v>116.7603</v>
      </c>
      <c r="L41" s="69">
        <f>'[1]Table 3'!J37</f>
        <v>115.90349999999999</v>
      </c>
      <c r="M41" s="69">
        <f>'[1]Table 3'!K37</f>
        <v>94.484300000000005</v>
      </c>
      <c r="N41" s="69">
        <f>'[1]Table 3'!L37</f>
        <v>113.04770000000001</v>
      </c>
      <c r="O41" s="69">
        <f>'[1]Table 3'!M37</f>
        <v>114.7907</v>
      </c>
      <c r="P41" s="69">
        <f>'[1]Table 3'!N37</f>
        <v>118.4862</v>
      </c>
      <c r="Q41" s="69">
        <f>'[1]Table 3'!O37</f>
        <v>118.66419999999999</v>
      </c>
      <c r="R41" s="69">
        <f>'[1]Table 3'!P37</f>
        <v>110.18380000000001</v>
      </c>
      <c r="S41" s="69">
        <f>'[1]Table 3'!Q37</f>
        <v>111.8111</v>
      </c>
      <c r="T41" s="69">
        <f>'[1]Table 3'!R37</f>
        <v>111.8875</v>
      </c>
      <c r="U41" s="69">
        <f>'[1]Table 3'!S37</f>
        <v>111.90949999999999</v>
      </c>
      <c r="V41" s="69">
        <f>'[1]Table 3'!T37</f>
        <v>110.3126</v>
      </c>
      <c r="W41" s="69">
        <f>'[1]Table 3'!U37</f>
        <v>110.59739999999999</v>
      </c>
      <c r="X41" s="69">
        <f>'[1]Table 3'!V37</f>
        <v>114.4385</v>
      </c>
      <c r="Y41" s="69">
        <f>'[1]Table 3'!W37</f>
        <v>119.5282</v>
      </c>
      <c r="Z41" s="69">
        <f>'[1]Table 3'!X37</f>
        <v>116.8807</v>
      </c>
      <c r="AA41" s="69">
        <f>'[1]Table 3'!Y37</f>
        <v>117.1223</v>
      </c>
      <c r="AB41" s="69">
        <f>'[1]Table 3'!Z37</f>
        <v>134.16550000000001</v>
      </c>
      <c r="AC41" s="69">
        <f>'[1]Table 3'!AA37</f>
        <v>141.38820000000001</v>
      </c>
      <c r="AD41" s="69">
        <f>'[1]Table 3'!AB37</f>
        <v>142.27070000000001</v>
      </c>
      <c r="AE41" s="69">
        <f>'[1]Table 3'!AC37</f>
        <v>142.7149</v>
      </c>
      <c r="AF41" s="69">
        <f>'[1]Table 3'!AD37</f>
        <v>161.7209</v>
      </c>
      <c r="AG41" s="69">
        <f>'[1]Table 3'!AE37</f>
        <v>163.4298</v>
      </c>
      <c r="AH41" s="69">
        <f>'[1]Table 3'!AF37</f>
        <v>162.14490000000001</v>
      </c>
      <c r="AI41" s="69">
        <f>'[1]Table 3'!AG37</f>
        <v>163.07220000000001</v>
      </c>
      <c r="AJ41" s="69">
        <f>'[1]Table 3'!AH37</f>
        <v>159.0257</v>
      </c>
      <c r="AK41" s="69">
        <f>'[1]Table 3'!AI37</f>
        <v>156.13669999999999</v>
      </c>
      <c r="AL41" s="69">
        <f>'[1]Table 3'!AJ37</f>
        <v>148.21260000000001</v>
      </c>
      <c r="AM41" s="66">
        <f t="shared" si="0"/>
        <v>-5.0751040594555814</v>
      </c>
      <c r="AN41" s="67">
        <f t="shared" si="1"/>
        <v>-8.5924996715900388</v>
      </c>
      <c r="AW41" s="58"/>
    </row>
    <row r="42" spans="3:49" x14ac:dyDescent="0.25">
      <c r="D42" s="57" t="s">
        <v>45</v>
      </c>
      <c r="E42" s="69">
        <f>'[1]Table 3'!C38</f>
        <v>2.2196736000000001</v>
      </c>
      <c r="F42" s="69">
        <f>'[1]Table 3'!D38</f>
        <v>99.998800000000003</v>
      </c>
      <c r="G42" s="69">
        <f>'[1]Table 3'!E38</f>
        <v>100.1949</v>
      </c>
      <c r="H42" s="69">
        <f>'[1]Table 3'!F38</f>
        <v>99.436700000000002</v>
      </c>
      <c r="I42" s="69">
        <f>'[1]Table 3'!G38</f>
        <v>98.096599999999995</v>
      </c>
      <c r="J42" s="69">
        <f>'[1]Table 3'!H38</f>
        <v>98.292299999999997</v>
      </c>
      <c r="K42" s="69">
        <f>'[1]Table 3'!I38</f>
        <v>99.094200000000001</v>
      </c>
      <c r="L42" s="69">
        <f>'[1]Table 3'!J38</f>
        <v>99.274500000000003</v>
      </c>
      <c r="M42" s="69">
        <f>'[1]Table 3'!K38</f>
        <v>99.170199999999994</v>
      </c>
      <c r="N42" s="69">
        <f>'[1]Table 3'!L38</f>
        <v>97.251800000000003</v>
      </c>
      <c r="O42" s="69">
        <f>'[1]Table 3'!M38</f>
        <v>98.645200000000003</v>
      </c>
      <c r="P42" s="69">
        <f>'[1]Table 3'!N38</f>
        <v>102.73909999999999</v>
      </c>
      <c r="Q42" s="69">
        <f>'[1]Table 3'!O38</f>
        <v>99.832300000000004</v>
      </c>
      <c r="R42" s="69">
        <f>'[1]Table 3'!P38</f>
        <v>97.669600000000003</v>
      </c>
      <c r="S42" s="69">
        <f>'[1]Table 3'!Q38</f>
        <v>95.762299999999996</v>
      </c>
      <c r="T42" s="69">
        <f>'[1]Table 3'!R38</f>
        <v>96.789500000000004</v>
      </c>
      <c r="U42" s="69">
        <f>'[1]Table 3'!S38</f>
        <v>96.267099999999999</v>
      </c>
      <c r="V42" s="69">
        <f>'[1]Table 3'!T38</f>
        <v>92.660899999999998</v>
      </c>
      <c r="W42" s="69">
        <f>'[1]Table 3'!U38</f>
        <v>95.726600000000005</v>
      </c>
      <c r="X42" s="69">
        <f>'[1]Table 3'!V38</f>
        <v>92.194199999999995</v>
      </c>
      <c r="Y42" s="69">
        <f>'[1]Table 3'!W38</f>
        <v>112.1023</v>
      </c>
      <c r="Z42" s="69">
        <f>'[1]Table 3'!X38</f>
        <v>113.0577</v>
      </c>
      <c r="AA42" s="69">
        <f>'[1]Table 3'!Y38</f>
        <v>116.7273</v>
      </c>
      <c r="AB42" s="69">
        <f>'[1]Table 3'!Z38</f>
        <v>123.6163</v>
      </c>
      <c r="AC42" s="69">
        <f>'[1]Table 3'!AA38</f>
        <v>126.1992</v>
      </c>
      <c r="AD42" s="69">
        <f>'[1]Table 3'!AB38</f>
        <v>126.47920000000001</v>
      </c>
      <c r="AE42" s="69">
        <f>'[1]Table 3'!AC38</f>
        <v>123.5625</v>
      </c>
      <c r="AF42" s="69">
        <f>'[1]Table 3'!AD38</f>
        <v>131.23820000000001</v>
      </c>
      <c r="AG42" s="69">
        <f>'[1]Table 3'!AE38</f>
        <v>131.3784</v>
      </c>
      <c r="AH42" s="69">
        <f>'[1]Table 3'!AF38</f>
        <v>134.48320000000001</v>
      </c>
      <c r="AI42" s="69">
        <f>'[1]Table 3'!AG38</f>
        <v>133.64410000000001</v>
      </c>
      <c r="AJ42" s="69">
        <f>'[1]Table 3'!AH38</f>
        <v>121.1726</v>
      </c>
      <c r="AK42" s="69">
        <f>'[1]Table 3'!AI38</f>
        <v>113.3972</v>
      </c>
      <c r="AL42" s="69">
        <f>'[1]Table 3'!AJ38</f>
        <v>106.90600000000001</v>
      </c>
      <c r="AM42" s="66">
        <f t="shared" si="0"/>
        <v>-5.7243035983251724</v>
      </c>
      <c r="AN42" s="67">
        <f t="shared" si="1"/>
        <v>-20.506055774996433</v>
      </c>
      <c r="AW42" s="58"/>
    </row>
    <row r="43" spans="3:49" x14ac:dyDescent="0.25">
      <c r="D43" s="57" t="s">
        <v>120</v>
      </c>
      <c r="E43" s="69">
        <f>'[1]Table 3'!C39</f>
        <v>4.6332111999999999</v>
      </c>
      <c r="F43" s="69">
        <f>'[1]Table 3'!D39</f>
        <v>100.00020000000001</v>
      </c>
      <c r="G43" s="69">
        <f>'[1]Table 3'!E39</f>
        <v>100.2384</v>
      </c>
      <c r="H43" s="69">
        <f>'[1]Table 3'!F39</f>
        <v>100.5634</v>
      </c>
      <c r="I43" s="69">
        <f>'[1]Table 3'!G39</f>
        <v>100.36279999999999</v>
      </c>
      <c r="J43" s="69">
        <f>'[1]Table 3'!H39</f>
        <v>100.753</v>
      </c>
      <c r="K43" s="69">
        <f>'[1]Table 3'!I39</f>
        <v>101.34829999999999</v>
      </c>
      <c r="L43" s="69">
        <f>'[1]Table 3'!J39</f>
        <v>101.9914</v>
      </c>
      <c r="M43" s="69">
        <f>'[1]Table 3'!K39</f>
        <v>100.3436</v>
      </c>
      <c r="N43" s="69">
        <f>'[1]Table 3'!L39</f>
        <v>101.4203</v>
      </c>
      <c r="O43" s="69">
        <f>'[1]Table 3'!M39</f>
        <v>101.7963</v>
      </c>
      <c r="P43" s="69">
        <f>'[1]Table 3'!N39</f>
        <v>102.2645</v>
      </c>
      <c r="Q43" s="69">
        <f>'[1]Table 3'!O39</f>
        <v>103.9442</v>
      </c>
      <c r="R43" s="69">
        <f>'[1]Table 3'!P39</f>
        <v>105.04179999999999</v>
      </c>
      <c r="S43" s="69">
        <f>'[1]Table 3'!Q39</f>
        <v>106.7671</v>
      </c>
      <c r="T43" s="69">
        <f>'[1]Table 3'!R39</f>
        <v>107.29649999999999</v>
      </c>
      <c r="U43" s="69">
        <f>'[1]Table 3'!S39</f>
        <v>106.3749</v>
      </c>
      <c r="V43" s="69">
        <f>'[1]Table 3'!T39</f>
        <v>106.7546</v>
      </c>
      <c r="W43" s="69">
        <f>'[1]Table 3'!U39</f>
        <v>113.2183</v>
      </c>
      <c r="X43" s="69">
        <f>'[1]Table 3'!V39</f>
        <v>113.71299999999999</v>
      </c>
      <c r="Y43" s="69">
        <f>'[1]Table 3'!W39</f>
        <v>111.9646</v>
      </c>
      <c r="Z43" s="69">
        <f>'[1]Table 3'!X39</f>
        <v>118.1529</v>
      </c>
      <c r="AA43" s="69">
        <f>'[1]Table 3'!Y39</f>
        <v>123.42310000000001</v>
      </c>
      <c r="AB43" s="69">
        <f>'[1]Table 3'!Z39</f>
        <v>122.9838</v>
      </c>
      <c r="AC43" s="69">
        <f>'[1]Table 3'!AA39</f>
        <v>124.1523</v>
      </c>
      <c r="AD43" s="69">
        <f>'[1]Table 3'!AB39</f>
        <v>126.2856</v>
      </c>
      <c r="AE43" s="69">
        <f>'[1]Table 3'!AC39</f>
        <v>128.70689999999999</v>
      </c>
      <c r="AF43" s="69">
        <f>'[1]Table 3'!AD39</f>
        <v>130.67910000000001</v>
      </c>
      <c r="AG43" s="69">
        <f>'[1]Table 3'!AE39</f>
        <v>133.40950000000001</v>
      </c>
      <c r="AH43" s="69">
        <f>'[1]Table 3'!AF39</f>
        <v>133.57470000000001</v>
      </c>
      <c r="AI43" s="69">
        <f>'[1]Table 3'!AG39</f>
        <v>131.47559999999999</v>
      </c>
      <c r="AJ43" s="69">
        <f>'[1]Table 3'!AH39</f>
        <v>126.1811</v>
      </c>
      <c r="AK43" s="69">
        <f>'[1]Table 3'!AI39</f>
        <v>121.7886</v>
      </c>
      <c r="AL43" s="69">
        <f>'[1]Table 3'!AJ39</f>
        <v>120.1704</v>
      </c>
      <c r="AM43" s="66">
        <f t="shared" si="0"/>
        <v>-1.3286957892610651</v>
      </c>
      <c r="AN43" s="67">
        <f t="shared" si="1"/>
        <v>-10.035059034383012</v>
      </c>
    </row>
    <row r="44" spans="3:49" x14ac:dyDescent="0.25">
      <c r="D44" s="57" t="s">
        <v>121</v>
      </c>
      <c r="E44" s="69">
        <f>'[1]Table 3'!C40</f>
        <v>0.95369389999999998</v>
      </c>
      <c r="F44" s="69">
        <f>'[1]Table 3'!D40</f>
        <v>99.999399999999994</v>
      </c>
      <c r="G44" s="69">
        <f>'[1]Table 3'!E40</f>
        <v>101.4118</v>
      </c>
      <c r="H44" s="69">
        <f>'[1]Table 3'!F40</f>
        <v>101.28789999999999</v>
      </c>
      <c r="I44" s="69">
        <f>'[1]Table 3'!G40</f>
        <v>101.4464</v>
      </c>
      <c r="J44" s="69">
        <f>'[1]Table 3'!H40</f>
        <v>98.507400000000004</v>
      </c>
      <c r="K44" s="69">
        <f>'[1]Table 3'!I40</f>
        <v>100.26609999999999</v>
      </c>
      <c r="L44" s="69">
        <f>'[1]Table 3'!J40</f>
        <v>103.9682</v>
      </c>
      <c r="M44" s="69">
        <f>'[1]Table 3'!K40</f>
        <v>103.3172</v>
      </c>
      <c r="N44" s="69">
        <f>'[1]Table 3'!L40</f>
        <v>103.7757</v>
      </c>
      <c r="O44" s="69">
        <f>'[1]Table 3'!M40</f>
        <v>105.238</v>
      </c>
      <c r="P44" s="69">
        <f>'[1]Table 3'!N40</f>
        <v>107.6627</v>
      </c>
      <c r="Q44" s="69">
        <f>'[1]Table 3'!O40</f>
        <v>109.20910000000001</v>
      </c>
      <c r="R44" s="69">
        <f>'[1]Table 3'!P40</f>
        <v>109.196</v>
      </c>
      <c r="S44" s="69">
        <f>'[1]Table 3'!Q40</f>
        <v>101.30549999999999</v>
      </c>
      <c r="T44" s="69">
        <f>'[1]Table 3'!R40</f>
        <v>101.316</v>
      </c>
      <c r="U44" s="69">
        <f>'[1]Table 3'!S40</f>
        <v>105.6118</v>
      </c>
      <c r="V44" s="69">
        <f>'[1]Table 3'!T40</f>
        <v>124.7863</v>
      </c>
      <c r="W44" s="69">
        <f>'[1]Table 3'!U40</f>
        <v>130.83879999999999</v>
      </c>
      <c r="X44" s="69">
        <f>'[1]Table 3'!V40</f>
        <v>131.34100000000001</v>
      </c>
      <c r="Y44" s="69">
        <f>'[1]Table 3'!W40</f>
        <v>133.29900000000001</v>
      </c>
      <c r="Z44" s="69">
        <f>'[1]Table 3'!X40</f>
        <v>138.5607</v>
      </c>
      <c r="AA44" s="69">
        <f>'[1]Table 3'!Y40</f>
        <v>138.322</v>
      </c>
      <c r="AB44" s="69">
        <f>'[1]Table 3'!Z40</f>
        <v>138.64879999999999</v>
      </c>
      <c r="AC44" s="69">
        <f>'[1]Table 3'!AA40</f>
        <v>140.3706</v>
      </c>
      <c r="AD44" s="69">
        <f>'[1]Table 3'!AB40</f>
        <v>139.9579</v>
      </c>
      <c r="AE44" s="69">
        <f>'[1]Table 3'!AC40</f>
        <v>141.99619999999999</v>
      </c>
      <c r="AF44" s="69">
        <f>'[1]Table 3'!AD40</f>
        <v>151.15950000000001</v>
      </c>
      <c r="AG44" s="69">
        <f>'[1]Table 3'!AE40</f>
        <v>155.3426</v>
      </c>
      <c r="AH44" s="69">
        <f>'[1]Table 3'!AF40</f>
        <v>155.59569999999999</v>
      </c>
      <c r="AI44" s="69">
        <f>'[1]Table 3'!AG40</f>
        <v>169.3092</v>
      </c>
      <c r="AJ44" s="69">
        <f>'[1]Table 3'!AH40</f>
        <v>170.89320000000001</v>
      </c>
      <c r="AK44" s="69">
        <f>'[1]Table 3'!AI40</f>
        <v>182.2774</v>
      </c>
      <c r="AL44" s="69">
        <f>'[1]Table 3'!AJ40</f>
        <v>174.03749999999999</v>
      </c>
      <c r="AM44" s="66">
        <f t="shared" si="0"/>
        <v>-4.5205275036839483</v>
      </c>
      <c r="AN44" s="67">
        <f t="shared" si="1"/>
        <v>11.852384095447368</v>
      </c>
    </row>
    <row r="45" spans="3:49" x14ac:dyDescent="0.25">
      <c r="D45" s="57" t="s">
        <v>122</v>
      </c>
      <c r="E45" s="69">
        <f>'[1]Table 3'!C41</f>
        <v>2.2460919000000001</v>
      </c>
      <c r="F45" s="69">
        <f>'[1]Table 3'!D41</f>
        <v>99.999600000000001</v>
      </c>
      <c r="G45" s="69">
        <f>'[1]Table 3'!E41</f>
        <v>99.999600000000001</v>
      </c>
      <c r="H45" s="69">
        <f>'[1]Table 3'!F41</f>
        <v>99.999600000000001</v>
      </c>
      <c r="I45" s="69">
        <f>'[1]Table 3'!G41</f>
        <v>99.999600000000001</v>
      </c>
      <c r="J45" s="69">
        <f>'[1]Table 3'!H41</f>
        <v>103.4919</v>
      </c>
      <c r="K45" s="69">
        <f>'[1]Table 3'!I41</f>
        <v>104.60129999999999</v>
      </c>
      <c r="L45" s="69">
        <f>'[1]Table 3'!J41</f>
        <v>104.60129999999999</v>
      </c>
      <c r="M45" s="69">
        <f>'[1]Table 3'!K41</f>
        <v>77.144000000000005</v>
      </c>
      <c r="N45" s="69">
        <f>'[1]Table 3'!L41</f>
        <v>104.60129999999999</v>
      </c>
      <c r="O45" s="69">
        <f>'[1]Table 3'!M41</f>
        <v>104.60129999999999</v>
      </c>
      <c r="P45" s="69">
        <f>'[1]Table 3'!N41</f>
        <v>108.5949</v>
      </c>
      <c r="Q45" s="69">
        <f>'[1]Table 3'!O41</f>
        <v>111.50879999999999</v>
      </c>
      <c r="R45" s="69">
        <f>'[1]Table 3'!P41</f>
        <v>111.5432</v>
      </c>
      <c r="S45" s="69">
        <f>'[1]Table 3'!Q41</f>
        <v>128.4622</v>
      </c>
      <c r="T45" s="69">
        <f>'[1]Table 3'!R41</f>
        <v>126.0994</v>
      </c>
      <c r="U45" s="69">
        <f>'[1]Table 3'!S41</f>
        <v>126.0994</v>
      </c>
      <c r="V45" s="69">
        <f>'[1]Table 3'!T41</f>
        <v>126.0994</v>
      </c>
      <c r="W45" s="69">
        <f>'[1]Table 3'!U41</f>
        <v>126.3459</v>
      </c>
      <c r="X45" s="69">
        <f>'[1]Table 3'!V41</f>
        <v>126.3459</v>
      </c>
      <c r="Y45" s="69">
        <f>'[1]Table 3'!W41</f>
        <v>126.3459</v>
      </c>
      <c r="Z45" s="69">
        <f>'[1]Table 3'!X41</f>
        <v>138.87690000000001</v>
      </c>
      <c r="AA45" s="69">
        <f>'[1]Table 3'!Y41</f>
        <v>125.1134</v>
      </c>
      <c r="AB45" s="69">
        <f>'[1]Table 3'!Z41</f>
        <v>125.1134</v>
      </c>
      <c r="AC45" s="69">
        <f>'[1]Table 3'!AA41</f>
        <v>125.1134</v>
      </c>
      <c r="AD45" s="69">
        <f>'[1]Table 3'!AB41</f>
        <v>125.1134</v>
      </c>
      <c r="AE45" s="69">
        <f>'[1]Table 3'!AC41</f>
        <v>125.1134</v>
      </c>
      <c r="AF45" s="69">
        <f>'[1]Table 3'!AD41</f>
        <v>137.31440000000001</v>
      </c>
      <c r="AG45" s="69">
        <f>'[1]Table 3'!AE41</f>
        <v>150.71170000000001</v>
      </c>
      <c r="AH45" s="69">
        <f>'[1]Table 3'!AF41</f>
        <v>145.78149999999999</v>
      </c>
      <c r="AI45" s="69">
        <f>'[1]Table 3'!AG41</f>
        <v>151.3305</v>
      </c>
      <c r="AJ45" s="69">
        <f>'[1]Table 3'!AH41</f>
        <v>136.95070000000001</v>
      </c>
      <c r="AK45" s="69">
        <f>'[1]Table 3'!AI41</f>
        <v>136.95070000000001</v>
      </c>
      <c r="AL45" s="69">
        <f>'[1]Table 3'!AJ41</f>
        <v>136.95070000000001</v>
      </c>
      <c r="AM45" s="66">
        <f t="shared" si="0"/>
        <v>0</v>
      </c>
      <c r="AN45" s="67">
        <f t="shared" si="1"/>
        <v>-6.0575587437363332</v>
      </c>
    </row>
    <row r="46" spans="3:49" x14ac:dyDescent="0.25">
      <c r="D46" s="57" t="s">
        <v>123</v>
      </c>
      <c r="E46" s="69">
        <f>'[1]Table 3'!C42</f>
        <v>1.7981289</v>
      </c>
      <c r="F46" s="69">
        <f>'[1]Table 3'!D42</f>
        <v>100.0016</v>
      </c>
      <c r="G46" s="69">
        <f>'[1]Table 3'!E42</f>
        <v>100.9455</v>
      </c>
      <c r="H46" s="69">
        <f>'[1]Table 3'!F42</f>
        <v>100.9455</v>
      </c>
      <c r="I46" s="69">
        <f>'[1]Table 3'!G42</f>
        <v>103.97629999999999</v>
      </c>
      <c r="J46" s="69">
        <f>'[1]Table 3'!H42</f>
        <v>104.81950000000001</v>
      </c>
      <c r="K46" s="69">
        <f>'[1]Table 3'!I42</f>
        <v>105.7204</v>
      </c>
      <c r="L46" s="69">
        <f>'[1]Table 3'!J42</f>
        <v>107.3339</v>
      </c>
      <c r="M46" s="69">
        <f>'[1]Table 3'!K42</f>
        <v>109.2363</v>
      </c>
      <c r="N46" s="69">
        <f>'[1]Table 3'!L42</f>
        <v>108.8832</v>
      </c>
      <c r="O46" s="69">
        <f>'[1]Table 3'!M42</f>
        <v>109.1407</v>
      </c>
      <c r="P46" s="69">
        <f>'[1]Table 3'!N42</f>
        <v>109.4255</v>
      </c>
      <c r="Q46" s="69">
        <f>'[1]Table 3'!O42</f>
        <v>113.60420000000001</v>
      </c>
      <c r="R46" s="69">
        <f>'[1]Table 3'!P42</f>
        <v>114.79219999999999</v>
      </c>
      <c r="S46" s="69">
        <f>'[1]Table 3'!Q42</f>
        <v>119.29559999999999</v>
      </c>
      <c r="T46" s="69">
        <f>'[1]Table 3'!R42</f>
        <v>119.2433</v>
      </c>
      <c r="U46" s="69">
        <f>'[1]Table 3'!S42</f>
        <v>119.6845</v>
      </c>
      <c r="V46" s="69">
        <f>'[1]Table 3'!T42</f>
        <v>119.1876</v>
      </c>
      <c r="W46" s="69">
        <f>'[1]Table 3'!U42</f>
        <v>113.6938</v>
      </c>
      <c r="X46" s="69">
        <f>'[1]Table 3'!V42</f>
        <v>115.8073</v>
      </c>
      <c r="Y46" s="69">
        <f>'[1]Table 3'!W42</f>
        <v>112.7893</v>
      </c>
      <c r="Z46" s="69">
        <f>'[1]Table 3'!X42</f>
        <v>114.3124</v>
      </c>
      <c r="AA46" s="69">
        <f>'[1]Table 3'!Y42</f>
        <v>112.6585</v>
      </c>
      <c r="AB46" s="69">
        <f>'[1]Table 3'!Z42</f>
        <v>117.4599</v>
      </c>
      <c r="AC46" s="69">
        <f>'[1]Table 3'!AA42</f>
        <v>119.2727</v>
      </c>
      <c r="AD46" s="69">
        <f>'[1]Table 3'!AB42</f>
        <v>121.12090000000001</v>
      </c>
      <c r="AE46" s="69">
        <f>'[1]Table 3'!AC42</f>
        <v>133.9632</v>
      </c>
      <c r="AF46" s="69">
        <f>'[1]Table 3'!AD42</f>
        <v>135.6506</v>
      </c>
      <c r="AG46" s="69">
        <f>'[1]Table 3'!AE42</f>
        <v>144.04769999999999</v>
      </c>
      <c r="AH46" s="69">
        <f>'[1]Table 3'!AF42</f>
        <v>169.26070000000001</v>
      </c>
      <c r="AI46" s="69">
        <f>'[1]Table 3'!AG42</f>
        <v>170.48240000000001</v>
      </c>
      <c r="AJ46" s="69">
        <f>'[1]Table 3'!AH42</f>
        <v>171.48179999999999</v>
      </c>
      <c r="AK46" s="69">
        <f>'[1]Table 3'!AI42</f>
        <v>175.3946</v>
      </c>
      <c r="AL46" s="69">
        <f>'[1]Table 3'!AJ42</f>
        <v>174.47540000000001</v>
      </c>
      <c r="AM46" s="66">
        <f t="shared" si="0"/>
        <v>-0.52407542763573645</v>
      </c>
      <c r="AN46" s="67">
        <f t="shared" si="1"/>
        <v>3.0808687427146366</v>
      </c>
    </row>
    <row r="47" spans="3:49" x14ac:dyDescent="0.25">
      <c r="D47" s="57" t="s">
        <v>124</v>
      </c>
      <c r="E47" s="69">
        <f>'[1]Table 3'!C43</f>
        <v>1.6237566000000001</v>
      </c>
      <c r="F47" s="69">
        <f>'[1]Table 3'!D43</f>
        <v>99.997299999999996</v>
      </c>
      <c r="G47" s="69">
        <f>'[1]Table 3'!E43</f>
        <v>99.997299999999996</v>
      </c>
      <c r="H47" s="69">
        <f>'[1]Table 3'!F43</f>
        <v>100.0382</v>
      </c>
      <c r="I47" s="69">
        <f>'[1]Table 3'!G43</f>
        <v>100.31180000000001</v>
      </c>
      <c r="J47" s="69">
        <f>'[1]Table 3'!H43</f>
        <v>100.89</v>
      </c>
      <c r="K47" s="69">
        <f>'[1]Table 3'!I43</f>
        <v>100.7931</v>
      </c>
      <c r="L47" s="69">
        <f>'[1]Table 3'!J43</f>
        <v>102.9563</v>
      </c>
      <c r="M47" s="69">
        <f>'[1]Table 3'!K43</f>
        <v>102.9054</v>
      </c>
      <c r="N47" s="69">
        <f>'[1]Table 3'!L43</f>
        <v>103.0013</v>
      </c>
      <c r="O47" s="69">
        <f>'[1]Table 3'!M43</f>
        <v>104.4061</v>
      </c>
      <c r="P47" s="69">
        <f>'[1]Table 3'!N43</f>
        <v>122.1969</v>
      </c>
      <c r="Q47" s="69">
        <f>'[1]Table 3'!O43</f>
        <v>122.46080000000001</v>
      </c>
      <c r="R47" s="69">
        <f>'[1]Table 3'!P43</f>
        <v>121.67310000000001</v>
      </c>
      <c r="S47" s="69">
        <f>'[1]Table 3'!Q43</f>
        <v>121.5514</v>
      </c>
      <c r="T47" s="69">
        <f>'[1]Table 3'!R43</f>
        <v>126.87869999999999</v>
      </c>
      <c r="U47" s="69">
        <f>'[1]Table 3'!S43</f>
        <v>126.3065</v>
      </c>
      <c r="V47" s="69">
        <f>'[1]Table 3'!T43</f>
        <v>128.40469999999999</v>
      </c>
      <c r="W47" s="69">
        <f>'[1]Table 3'!U43</f>
        <v>132.67339999999999</v>
      </c>
      <c r="X47" s="69">
        <f>'[1]Table 3'!V43</f>
        <v>135.023</v>
      </c>
      <c r="Y47" s="69">
        <f>'[1]Table 3'!W43</f>
        <v>134.06309999999999</v>
      </c>
      <c r="Z47" s="69">
        <f>'[1]Table 3'!X43</f>
        <v>143.72970000000001</v>
      </c>
      <c r="AA47" s="69">
        <f>'[1]Table 3'!Y43</f>
        <v>148.4101</v>
      </c>
      <c r="AB47" s="69">
        <f>'[1]Table 3'!Z43</f>
        <v>148.42660000000001</v>
      </c>
      <c r="AC47" s="69">
        <f>'[1]Table 3'!AA43</f>
        <v>151.06120000000001</v>
      </c>
      <c r="AD47" s="69">
        <f>'[1]Table 3'!AB43</f>
        <v>157.88509999999999</v>
      </c>
      <c r="AE47" s="69">
        <f>'[1]Table 3'!AC43</f>
        <v>155.98060000000001</v>
      </c>
      <c r="AF47" s="69">
        <f>'[1]Table 3'!AD43</f>
        <v>150.74870000000001</v>
      </c>
      <c r="AG47" s="69">
        <f>'[1]Table 3'!AE43</f>
        <v>151.22559999999999</v>
      </c>
      <c r="AH47" s="69">
        <f>'[1]Table 3'!AF43</f>
        <v>154.92869999999999</v>
      </c>
      <c r="AI47" s="69">
        <f>'[1]Table 3'!AG43</f>
        <v>157.0445</v>
      </c>
      <c r="AJ47" s="69">
        <f>'[1]Table 3'!AH43</f>
        <v>158.5146</v>
      </c>
      <c r="AK47" s="69">
        <f>'[1]Table 3'!AI43</f>
        <v>160.06559999999999</v>
      </c>
      <c r="AL47" s="69">
        <f>'[1]Table 3'!AJ43</f>
        <v>158.8458</v>
      </c>
      <c r="AM47" s="66">
        <f t="shared" si="0"/>
        <v>-0.76206255435271064</v>
      </c>
      <c r="AN47" s="67">
        <f t="shared" si="1"/>
        <v>2.5283243195095584</v>
      </c>
    </row>
    <row r="48" spans="3:49" x14ac:dyDescent="0.25">
      <c r="D48" s="57" t="s">
        <v>125</v>
      </c>
      <c r="E48" s="69">
        <f>'[1]Table 3'!C44</f>
        <v>11.9069784</v>
      </c>
      <c r="F48" s="69">
        <f>'[1]Table 3'!D44</f>
        <v>99.999899999999997</v>
      </c>
      <c r="G48" s="69">
        <f>'[1]Table 3'!E44</f>
        <v>99.999899999999997</v>
      </c>
      <c r="H48" s="69">
        <f>'[1]Table 3'!F44</f>
        <v>107.5553</v>
      </c>
      <c r="I48" s="69">
        <f>'[1]Table 3'!G44</f>
        <v>107.4669</v>
      </c>
      <c r="J48" s="69">
        <f>'[1]Table 3'!H44</f>
        <v>107.7337</v>
      </c>
      <c r="K48" s="69">
        <f>'[1]Table 3'!I44</f>
        <v>107.2991</v>
      </c>
      <c r="L48" s="69">
        <f>'[1]Table 3'!J44</f>
        <v>108.1842</v>
      </c>
      <c r="M48" s="69">
        <f>'[1]Table 3'!K44</f>
        <v>107.91500000000001</v>
      </c>
      <c r="N48" s="69">
        <f>'[1]Table 3'!L44</f>
        <v>108.6306</v>
      </c>
      <c r="O48" s="69">
        <f>'[1]Table 3'!M44</f>
        <v>108.6337</v>
      </c>
      <c r="P48" s="69">
        <f>'[1]Table 3'!N44</f>
        <v>109.0808</v>
      </c>
      <c r="Q48" s="69">
        <f>'[1]Table 3'!O44</f>
        <v>110.1538</v>
      </c>
      <c r="R48" s="69">
        <f>'[1]Table 3'!P44</f>
        <v>110.673</v>
      </c>
      <c r="S48" s="69">
        <f>'[1]Table 3'!Q44</f>
        <v>110.62050000000001</v>
      </c>
      <c r="T48" s="69">
        <f>'[1]Table 3'!R44</f>
        <v>111.9533</v>
      </c>
      <c r="U48" s="69">
        <f>'[1]Table 3'!S44</f>
        <v>113.62949999999999</v>
      </c>
      <c r="V48" s="69">
        <f>'[1]Table 3'!T44</f>
        <v>114.452</v>
      </c>
      <c r="W48" s="69">
        <f>'[1]Table 3'!U44</f>
        <v>114.87569999999999</v>
      </c>
      <c r="X48" s="69">
        <f>'[1]Table 3'!V44</f>
        <v>115.2696</v>
      </c>
      <c r="Y48" s="69">
        <f>'[1]Table 3'!W44</f>
        <v>117.32470000000001</v>
      </c>
      <c r="Z48" s="69">
        <f>'[1]Table 3'!X44</f>
        <v>119.4019</v>
      </c>
      <c r="AA48" s="69">
        <f>'[1]Table 3'!Y44</f>
        <v>119.25960000000001</v>
      </c>
      <c r="AB48" s="69">
        <f>'[1]Table 3'!Z44</f>
        <v>117.5842</v>
      </c>
      <c r="AC48" s="69">
        <f>'[1]Table 3'!AA44</f>
        <v>120.1837</v>
      </c>
      <c r="AD48" s="69">
        <f>'[1]Table 3'!AB44</f>
        <v>123.56059999999999</v>
      </c>
      <c r="AE48" s="69">
        <f>'[1]Table 3'!AC44</f>
        <v>131.44120000000001</v>
      </c>
      <c r="AF48" s="69">
        <f>'[1]Table 3'!AD44</f>
        <v>134.26820000000001</v>
      </c>
      <c r="AG48" s="69">
        <f>'[1]Table 3'!AE44</f>
        <v>136.03489999999999</v>
      </c>
      <c r="AH48" s="69">
        <f>'[1]Table 3'!AF44</f>
        <v>138.30289999999999</v>
      </c>
      <c r="AI48" s="69">
        <f>'[1]Table 3'!AG44</f>
        <v>142.95679999999999</v>
      </c>
      <c r="AJ48" s="69">
        <f>'[1]Table 3'!AH44</f>
        <v>148.38040000000001</v>
      </c>
      <c r="AK48" s="69">
        <f>'[1]Table 3'!AI44</f>
        <v>149.364</v>
      </c>
      <c r="AL48" s="69">
        <f>'[1]Table 3'!AJ44</f>
        <v>155.97300000000001</v>
      </c>
      <c r="AM48" s="66">
        <f t="shared" si="0"/>
        <v>4.4247609865831183</v>
      </c>
      <c r="AN48" s="67">
        <f t="shared" si="1"/>
        <v>12.776377068015218</v>
      </c>
    </row>
    <row r="49" spans="3:40" x14ac:dyDescent="0.25">
      <c r="D49" s="57" t="s">
        <v>46</v>
      </c>
      <c r="E49" s="69">
        <f>'[1]Table 3'!C45</f>
        <v>8.6198229000000008</v>
      </c>
      <c r="F49" s="69">
        <f>'[1]Table 3'!D45</f>
        <v>100.0003</v>
      </c>
      <c r="G49" s="69">
        <f>'[1]Table 3'!E45</f>
        <v>100.0003</v>
      </c>
      <c r="H49" s="69">
        <f>'[1]Table 3'!F45</f>
        <v>100.0003</v>
      </c>
      <c r="I49" s="69">
        <f>'[1]Table 3'!G45</f>
        <v>100.0003</v>
      </c>
      <c r="J49" s="69">
        <f>'[1]Table 3'!H45</f>
        <v>100.0003</v>
      </c>
      <c r="K49" s="69">
        <f>'[1]Table 3'!I45</f>
        <v>100.0003</v>
      </c>
      <c r="L49" s="69">
        <f>'[1]Table 3'!J45</f>
        <v>100.0003</v>
      </c>
      <c r="M49" s="69">
        <f>'[1]Table 3'!K45</f>
        <v>100.0003</v>
      </c>
      <c r="N49" s="69">
        <f>'[1]Table 3'!L45</f>
        <v>100.0003</v>
      </c>
      <c r="O49" s="69">
        <f>'[1]Table 3'!M45</f>
        <v>100.0003</v>
      </c>
      <c r="P49" s="69">
        <f>'[1]Table 3'!N45</f>
        <v>100.0003</v>
      </c>
      <c r="Q49" s="69">
        <f>'[1]Table 3'!O45</f>
        <v>100.0003</v>
      </c>
      <c r="R49" s="69">
        <f>'[1]Table 3'!P45</f>
        <v>100.0003</v>
      </c>
      <c r="S49" s="69">
        <f>'[1]Table 3'!Q45</f>
        <v>100.0003</v>
      </c>
      <c r="T49" s="69">
        <f>'[1]Table 3'!R45</f>
        <v>100.0003</v>
      </c>
      <c r="U49" s="69">
        <f>'[1]Table 3'!S45</f>
        <v>100.0003</v>
      </c>
      <c r="V49" s="69">
        <f>'[1]Table 3'!T45</f>
        <v>100.0003</v>
      </c>
      <c r="W49" s="69">
        <f>'[1]Table 3'!U45</f>
        <v>100.0003</v>
      </c>
      <c r="X49" s="69">
        <f>'[1]Table 3'!V45</f>
        <v>90.814899999999994</v>
      </c>
      <c r="Y49" s="69">
        <f>'[1]Table 3'!W45</f>
        <v>90.814899999999994</v>
      </c>
      <c r="Z49" s="69">
        <f>'[1]Table 3'!X45</f>
        <v>90.814899999999994</v>
      </c>
      <c r="AA49" s="69">
        <f>'[1]Table 3'!Y45</f>
        <v>90.814899999999994</v>
      </c>
      <c r="AB49" s="69">
        <f>'[1]Table 3'!Z45</f>
        <v>90.814899999999994</v>
      </c>
      <c r="AC49" s="69">
        <f>'[1]Table 3'!AA45</f>
        <v>90.814899999999994</v>
      </c>
      <c r="AD49" s="69">
        <f>'[1]Table 3'!AB45</f>
        <v>90.814899999999994</v>
      </c>
      <c r="AE49" s="69">
        <f>'[1]Table 3'!AC45</f>
        <v>90.814899999999994</v>
      </c>
      <c r="AF49" s="69">
        <f>'[1]Table 3'!AD45</f>
        <v>90.814899999999994</v>
      </c>
      <c r="AG49" s="69">
        <f>'[1]Table 3'!AE45</f>
        <v>90.814899999999994</v>
      </c>
      <c r="AH49" s="69">
        <f>'[1]Table 3'!AF45</f>
        <v>90.814899999999994</v>
      </c>
      <c r="AI49" s="69">
        <f>'[1]Table 3'!AG45</f>
        <v>90.814899999999994</v>
      </c>
      <c r="AJ49" s="69">
        <f>'[1]Table 3'!AH45</f>
        <v>90.814899999999994</v>
      </c>
      <c r="AK49" s="69">
        <f>'[1]Table 3'!AI45</f>
        <v>90.814899999999994</v>
      </c>
      <c r="AL49" s="69">
        <f>'[1]Table 3'!AJ45</f>
        <v>90.814899999999994</v>
      </c>
      <c r="AM49" s="66">
        <f t="shared" si="0"/>
        <v>0</v>
      </c>
      <c r="AN49" s="67">
        <f t="shared" si="1"/>
        <v>0</v>
      </c>
    </row>
    <row r="50" spans="3:40" x14ac:dyDescent="0.25">
      <c r="C50" s="139" t="s">
        <v>126</v>
      </c>
      <c r="D50" s="56" t="s">
        <v>47</v>
      </c>
      <c r="E50" s="68">
        <f>'[1]Table 3'!C46</f>
        <v>20.924367700000001</v>
      </c>
      <c r="F50" s="68">
        <f>'[1]Table 3'!D46</f>
        <v>100.0003</v>
      </c>
      <c r="G50" s="68">
        <f>'[1]Table 3'!E46</f>
        <v>100.3137</v>
      </c>
      <c r="H50" s="68">
        <f>'[1]Table 3'!F46</f>
        <v>99.822500000000005</v>
      </c>
      <c r="I50" s="68">
        <f>'[1]Table 3'!G46</f>
        <v>101.4567</v>
      </c>
      <c r="J50" s="68">
        <f>'[1]Table 3'!H46</f>
        <v>104.7458</v>
      </c>
      <c r="K50" s="68">
        <f>'[1]Table 3'!I46</f>
        <v>105.3588</v>
      </c>
      <c r="L50" s="68">
        <f>'[1]Table 3'!J46</f>
        <v>105.32</v>
      </c>
      <c r="M50" s="68">
        <f>'[1]Table 3'!K46</f>
        <v>101.9</v>
      </c>
      <c r="N50" s="68">
        <f>'[1]Table 3'!L46</f>
        <v>105.84</v>
      </c>
      <c r="O50" s="68">
        <f>'[1]Table 3'!M46</f>
        <v>107.56</v>
      </c>
      <c r="P50" s="68">
        <f>'[1]Table 3'!N46</f>
        <v>106.25</v>
      </c>
      <c r="Q50" s="68">
        <f>'[1]Table 3'!O46</f>
        <v>106.29</v>
      </c>
      <c r="R50" s="68">
        <f>'[1]Table 3'!P46</f>
        <v>107</v>
      </c>
      <c r="S50" s="68">
        <f>'[1]Table 3'!Q46</f>
        <v>106.91</v>
      </c>
      <c r="T50" s="68">
        <f>'[1]Table 3'!R46</f>
        <v>107.87</v>
      </c>
      <c r="U50" s="68">
        <f>'[1]Table 3'!S46</f>
        <v>109.7393</v>
      </c>
      <c r="V50" s="68">
        <f>'[1]Table 3'!T46</f>
        <v>109.369</v>
      </c>
      <c r="W50" s="68">
        <f>'[1]Table 3'!U46</f>
        <v>109.32510000000001</v>
      </c>
      <c r="X50" s="68">
        <f>'[1]Table 3'!V46</f>
        <v>112.7359</v>
      </c>
      <c r="Y50" s="68">
        <f>'[1]Table 3'!W46</f>
        <v>112.80759999999999</v>
      </c>
      <c r="Z50" s="68">
        <f>'[1]Table 3'!X46</f>
        <v>112.1451</v>
      </c>
      <c r="AA50" s="68">
        <f>'[1]Table 3'!Y46</f>
        <v>113.97920000000001</v>
      </c>
      <c r="AB50" s="68">
        <f>'[1]Table 3'!Z46</f>
        <v>112.9115</v>
      </c>
      <c r="AC50" s="68">
        <f>'[1]Table 3'!AA46</f>
        <v>113.6469</v>
      </c>
      <c r="AD50" s="68">
        <f>'[1]Table 3'!AB46</f>
        <v>114.4357</v>
      </c>
      <c r="AE50" s="68">
        <f>'[1]Table 3'!AC46</f>
        <v>114.50490000000001</v>
      </c>
      <c r="AF50" s="68">
        <f>'[1]Table 3'!AD46</f>
        <v>114.5971</v>
      </c>
      <c r="AG50" s="68">
        <f>'[1]Table 3'!AE46</f>
        <v>115.557</v>
      </c>
      <c r="AH50" s="68">
        <f>'[1]Table 3'!AF46</f>
        <v>115.6712</v>
      </c>
      <c r="AI50" s="68">
        <f>'[1]Table 3'!AG46</f>
        <v>116.29089999999999</v>
      </c>
      <c r="AJ50" s="68">
        <f>'[1]Table 3'!AH46</f>
        <v>117.4225</v>
      </c>
      <c r="AK50" s="68">
        <f>'[1]Table 3'!AI46</f>
        <v>117.7225</v>
      </c>
      <c r="AL50" s="68">
        <f>'[1]Table 3'!AJ46</f>
        <v>120.547</v>
      </c>
      <c r="AM50" s="64">
        <f t="shared" si="0"/>
        <v>2.3992864575590906</v>
      </c>
      <c r="AN50" s="64">
        <f t="shared" si="1"/>
        <v>4.2152238413710563</v>
      </c>
    </row>
    <row r="51" spans="3:40" x14ac:dyDescent="0.25">
      <c r="D51" s="57" t="s">
        <v>127</v>
      </c>
      <c r="E51" s="69">
        <f>'[1]Table 3'!C47</f>
        <v>6.1117613000000004</v>
      </c>
      <c r="F51" s="69">
        <f>'[1]Table 3'!D47</f>
        <v>99.999399999999994</v>
      </c>
      <c r="G51" s="69">
        <f>'[1]Table 3'!E47</f>
        <v>101.0496</v>
      </c>
      <c r="H51" s="69">
        <f>'[1]Table 3'!F47</f>
        <v>100.8198</v>
      </c>
      <c r="I51" s="69">
        <f>'[1]Table 3'!G47</f>
        <v>105.6262</v>
      </c>
      <c r="J51" s="69">
        <f>'[1]Table 3'!H47</f>
        <v>116.5134</v>
      </c>
      <c r="K51" s="69">
        <f>'[1]Table 3'!I47</f>
        <v>118.5878</v>
      </c>
      <c r="L51" s="69">
        <f>'[1]Table 3'!J47</f>
        <v>118.2615</v>
      </c>
      <c r="M51" s="69">
        <f>'[1]Table 3'!K47</f>
        <v>119.4739</v>
      </c>
      <c r="N51" s="69">
        <f>'[1]Table 3'!L47</f>
        <v>119.5204</v>
      </c>
      <c r="O51" s="69">
        <f>'[1]Table 3'!M47</f>
        <v>124.0941</v>
      </c>
      <c r="P51" s="69">
        <f>'[1]Table 3'!N47</f>
        <v>120.1007</v>
      </c>
      <c r="Q51" s="69">
        <f>'[1]Table 3'!O47</f>
        <v>120.2139</v>
      </c>
      <c r="R51" s="69">
        <f>'[1]Table 3'!P47</f>
        <v>122.61069999999999</v>
      </c>
      <c r="S51" s="69">
        <f>'[1]Table 3'!Q47</f>
        <v>121.92789999999999</v>
      </c>
      <c r="T51" s="69">
        <f>'[1]Table 3'!R47</f>
        <v>124.6999</v>
      </c>
      <c r="U51" s="69">
        <f>'[1]Table 3'!S47</f>
        <v>131</v>
      </c>
      <c r="V51" s="69">
        <f>'[1]Table 3'!T47</f>
        <v>130.0127</v>
      </c>
      <c r="W51" s="69">
        <f>'[1]Table 3'!U47</f>
        <v>129.86250000000001</v>
      </c>
      <c r="X51" s="69">
        <f>'[1]Table 3'!V47</f>
        <v>141.7089</v>
      </c>
      <c r="Y51" s="69">
        <f>'[1]Table 3'!W47</f>
        <v>141.95609999999999</v>
      </c>
      <c r="Z51" s="69">
        <f>'[1]Table 3'!X47</f>
        <v>139.36680000000001</v>
      </c>
      <c r="AA51" s="69">
        <f>'[1]Table 3'!Y47</f>
        <v>146.29</v>
      </c>
      <c r="AB51" s="69">
        <f>'[1]Table 3'!Z47</f>
        <v>140.9726</v>
      </c>
      <c r="AC51" s="69">
        <f>'[1]Table 3'!AA47</f>
        <v>143.44810000000001</v>
      </c>
      <c r="AD51" s="69">
        <f>'[1]Table 3'!AB47</f>
        <v>146.2029</v>
      </c>
      <c r="AE51" s="69">
        <f>'[1]Table 3'!AC47</f>
        <v>147.71039999999999</v>
      </c>
      <c r="AF51" s="69">
        <f>'[1]Table 3'!AD47</f>
        <v>148.0275</v>
      </c>
      <c r="AG51" s="69">
        <f>'[1]Table 3'!AE47</f>
        <v>150.55199999999999</v>
      </c>
      <c r="AH51" s="69">
        <f>'[1]Table 3'!AF47</f>
        <v>150.94280000000001</v>
      </c>
      <c r="AI51" s="69">
        <f>'[1]Table 3'!AG47</f>
        <v>153.4588</v>
      </c>
      <c r="AJ51" s="69">
        <f>'[1]Table 3'!AH47</f>
        <v>155.9522</v>
      </c>
      <c r="AK51" s="69">
        <f>'[1]Table 3'!AI47</f>
        <v>156.97919999999999</v>
      </c>
      <c r="AL51" s="69">
        <f>'[1]Table 3'!AJ47</f>
        <v>165.6482</v>
      </c>
      <c r="AM51" s="66">
        <f t="shared" si="0"/>
        <v>5.5223876793868314</v>
      </c>
      <c r="AN51" s="67">
        <f t="shared" si="1"/>
        <v>9.7423659823456283</v>
      </c>
    </row>
    <row r="52" spans="3:40" x14ac:dyDescent="0.25">
      <c r="D52" s="57" t="s">
        <v>128</v>
      </c>
      <c r="E52" s="69">
        <f>'[1]Table 3'!C48</f>
        <v>0.59452119999999997</v>
      </c>
      <c r="F52" s="69">
        <f>'[1]Table 3'!D48</f>
        <v>100.00360000000001</v>
      </c>
      <c r="G52" s="69">
        <f>'[1]Table 3'!E48</f>
        <v>100.00360000000001</v>
      </c>
      <c r="H52" s="69">
        <f>'[1]Table 3'!F48</f>
        <v>100.00360000000001</v>
      </c>
      <c r="I52" s="69">
        <f>'[1]Table 3'!G48</f>
        <v>108.1118</v>
      </c>
      <c r="J52" s="69">
        <f>'[1]Table 3'!H48</f>
        <v>108.1118</v>
      </c>
      <c r="K52" s="69">
        <f>'[1]Table 3'!I48</f>
        <v>108.1118</v>
      </c>
      <c r="L52" s="69">
        <f>'[1]Table 3'!J48</f>
        <v>110.1844</v>
      </c>
      <c r="M52" s="69">
        <f>'[1]Table 3'!K48</f>
        <v>110.0042</v>
      </c>
      <c r="N52" s="69">
        <f>'[1]Table 3'!L48</f>
        <v>110.5449</v>
      </c>
      <c r="O52" s="69">
        <f>'[1]Table 3'!M48</f>
        <v>123.83329999999999</v>
      </c>
      <c r="P52" s="69">
        <f>'[1]Table 3'!N48</f>
        <v>109.0129</v>
      </c>
      <c r="Q52" s="69">
        <f>'[1]Table 3'!O48</f>
        <v>109.3734</v>
      </c>
      <c r="R52" s="69">
        <f>'[1]Table 3'!P48</f>
        <v>109.6888</v>
      </c>
      <c r="S52" s="69">
        <f>'[1]Table 3'!Q48</f>
        <v>111.5812</v>
      </c>
      <c r="T52" s="69">
        <f>'[1]Table 3'!R48</f>
        <v>112.43729999999999</v>
      </c>
      <c r="U52" s="69">
        <f>'[1]Table 3'!S48</f>
        <v>113.3385</v>
      </c>
      <c r="V52" s="69">
        <f>'[1]Table 3'!T48</f>
        <v>110.45480000000001</v>
      </c>
      <c r="W52" s="69">
        <f>'[1]Table 3'!U48</f>
        <v>110.45480000000001</v>
      </c>
      <c r="X52" s="69">
        <f>'[1]Table 3'!V48</f>
        <v>110.0493</v>
      </c>
      <c r="Y52" s="69">
        <f>'[1]Table 3'!W48</f>
        <v>110.0493</v>
      </c>
      <c r="Z52" s="69">
        <f>'[1]Table 3'!X48</f>
        <v>113.56319999999999</v>
      </c>
      <c r="AA52" s="69">
        <f>'[1]Table 3'!Y48</f>
        <v>106.9413</v>
      </c>
      <c r="AB52" s="69">
        <f>'[1]Table 3'!Z48</f>
        <v>128.3391</v>
      </c>
      <c r="AC52" s="69">
        <f>'[1]Table 3'!AA48</f>
        <v>128.74459999999999</v>
      </c>
      <c r="AD52" s="69">
        <f>'[1]Table 3'!AB48</f>
        <v>128.249</v>
      </c>
      <c r="AE52" s="69">
        <f>'[1]Table 3'!AC48</f>
        <v>115.1854</v>
      </c>
      <c r="AF52" s="69">
        <f>'[1]Table 3'!AD48</f>
        <v>115.1854</v>
      </c>
      <c r="AG52" s="69">
        <f>'[1]Table 3'!AE48</f>
        <v>115.1854</v>
      </c>
      <c r="AH52" s="69">
        <f>'[1]Table 3'!AF48</f>
        <v>115.1854</v>
      </c>
      <c r="AI52" s="69">
        <f>'[1]Table 3'!AG48</f>
        <v>111.1301</v>
      </c>
      <c r="AJ52" s="69">
        <f>'[1]Table 3'!AH48</f>
        <v>110.6345</v>
      </c>
      <c r="AK52" s="69">
        <f>'[1]Table 3'!AI48</f>
        <v>110.6345</v>
      </c>
      <c r="AL52" s="69">
        <f>'[1]Table 3'!AJ48</f>
        <v>111.1752</v>
      </c>
      <c r="AM52" s="66">
        <f t="shared" si="0"/>
        <v>0.48872639185787531</v>
      </c>
      <c r="AN52" s="67">
        <f t="shared" si="1"/>
        <v>-3.4815176228931772</v>
      </c>
    </row>
    <row r="53" spans="3:40" x14ac:dyDescent="0.25">
      <c r="D53" s="57" t="s">
        <v>129</v>
      </c>
      <c r="E53" s="69">
        <f>'[1]Table 3'!C49</f>
        <v>2.0951594</v>
      </c>
      <c r="F53" s="69">
        <f>'[1]Table 3'!D49</f>
        <v>99.998099999999994</v>
      </c>
      <c r="G53" s="69">
        <f>'[1]Table 3'!E49</f>
        <v>99.998099999999994</v>
      </c>
      <c r="H53" s="69">
        <f>'[1]Table 3'!F49</f>
        <v>99.998099999999994</v>
      </c>
      <c r="I53" s="69">
        <f>'[1]Table 3'!G49</f>
        <v>99.998099999999994</v>
      </c>
      <c r="J53" s="69">
        <f>'[1]Table 3'!H49</f>
        <v>96.917900000000003</v>
      </c>
      <c r="K53" s="69">
        <f>'[1]Table 3'!I49</f>
        <v>96.917900000000003</v>
      </c>
      <c r="L53" s="69">
        <f>'[1]Table 3'!J49</f>
        <v>96.917900000000003</v>
      </c>
      <c r="M53" s="69">
        <f>'[1]Table 3'!K49</f>
        <v>96.917900000000003</v>
      </c>
      <c r="N53" s="69">
        <f>'[1]Table 3'!L49</f>
        <v>96.917900000000003</v>
      </c>
      <c r="O53" s="69">
        <f>'[1]Table 3'!M49</f>
        <v>96.917900000000003</v>
      </c>
      <c r="P53" s="69">
        <f>'[1]Table 3'!N49</f>
        <v>99.708299999999994</v>
      </c>
      <c r="Q53" s="69">
        <f>'[1]Table 3'!O49</f>
        <v>99.708299999999994</v>
      </c>
      <c r="R53" s="69">
        <f>'[1]Table 3'!P49</f>
        <v>99.708299999999994</v>
      </c>
      <c r="S53" s="69">
        <f>'[1]Table 3'!Q49</f>
        <v>100.26390000000001</v>
      </c>
      <c r="T53" s="69">
        <f>'[1]Table 3'!R49</f>
        <v>100.26390000000001</v>
      </c>
      <c r="U53" s="69">
        <f>'[1]Table 3'!S49</f>
        <v>100.26390000000001</v>
      </c>
      <c r="V53" s="69">
        <f>'[1]Table 3'!T49</f>
        <v>100.26390000000001</v>
      </c>
      <c r="W53" s="69">
        <f>'[1]Table 3'!U49</f>
        <v>100.26390000000001</v>
      </c>
      <c r="X53" s="69">
        <f>'[1]Table 3'!V49</f>
        <v>99.885099999999994</v>
      </c>
      <c r="Y53" s="69">
        <f>'[1]Table 3'!W49</f>
        <v>99.885099999999994</v>
      </c>
      <c r="Z53" s="69">
        <f>'[1]Table 3'!X49</f>
        <v>99.885099999999994</v>
      </c>
      <c r="AA53" s="69">
        <f>'[1]Table 3'!Y49</f>
        <v>99.885099999999994</v>
      </c>
      <c r="AB53" s="69">
        <f>'[1]Table 3'!Z49</f>
        <v>98.662099999999995</v>
      </c>
      <c r="AC53" s="69">
        <f>'[1]Table 3'!AA49</f>
        <v>98.662099999999995</v>
      </c>
      <c r="AD53" s="69">
        <f>'[1]Table 3'!AB49</f>
        <v>98.662099999999995</v>
      </c>
      <c r="AE53" s="69">
        <f>'[1]Table 3'!AC49</f>
        <v>98.662099999999995</v>
      </c>
      <c r="AF53" s="69">
        <f>'[1]Table 3'!AD49</f>
        <v>98.662099999999995</v>
      </c>
      <c r="AG53" s="69">
        <f>'[1]Table 3'!AE49</f>
        <v>100.8843</v>
      </c>
      <c r="AH53" s="69">
        <f>'[1]Table 3'!AF49</f>
        <v>100.8843</v>
      </c>
      <c r="AI53" s="69">
        <f>'[1]Table 3'!AG49</f>
        <v>100.8843</v>
      </c>
      <c r="AJ53" s="69">
        <f>'[1]Table 3'!AH49</f>
        <v>100.8843</v>
      </c>
      <c r="AK53" s="69">
        <f>'[1]Table 3'!AI49</f>
        <v>100.8843</v>
      </c>
      <c r="AL53" s="69">
        <f>'[1]Table 3'!AJ49</f>
        <v>100.8843</v>
      </c>
      <c r="AM53" s="66">
        <f t="shared" si="0"/>
        <v>0</v>
      </c>
      <c r="AN53" s="67">
        <f t="shared" si="1"/>
        <v>0</v>
      </c>
    </row>
    <row r="54" spans="3:40" x14ac:dyDescent="0.25">
      <c r="D54" s="57" t="s">
        <v>130</v>
      </c>
      <c r="E54" s="69">
        <f>'[1]Table 3'!C50</f>
        <v>5.1715385999999999</v>
      </c>
      <c r="F54" s="69">
        <f>'[1]Table 3'!D50</f>
        <v>100.00069999999999</v>
      </c>
      <c r="G54" s="69">
        <f>'[1]Table 3'!E50</f>
        <v>100.0274</v>
      </c>
      <c r="H54" s="69">
        <f>'[1]Table 3'!F50</f>
        <v>98.311499999999995</v>
      </c>
      <c r="I54" s="69">
        <f>'[1]Table 3'!G50</f>
        <v>98.311499999999995</v>
      </c>
      <c r="J54" s="69">
        <f>'[1]Table 3'!H50</f>
        <v>100.00069999999999</v>
      </c>
      <c r="K54" s="69">
        <f>'[1]Table 3'!I50</f>
        <v>100.02930000000001</v>
      </c>
      <c r="L54" s="69">
        <f>'[1]Table 3'!J50</f>
        <v>100.02930000000001</v>
      </c>
      <c r="M54" s="69">
        <f>'[1]Table 3'!K50</f>
        <v>100.02930000000001</v>
      </c>
      <c r="N54" s="69">
        <f>'[1]Table 3'!L50</f>
        <v>100.02930000000001</v>
      </c>
      <c r="O54" s="69">
        <f>'[1]Table 3'!M50</f>
        <v>100.02930000000001</v>
      </c>
      <c r="P54" s="69">
        <f>'[1]Table 3'!N50</f>
        <v>100.02930000000001</v>
      </c>
      <c r="Q54" s="69">
        <f>'[1]Table 3'!O50</f>
        <v>100.02930000000001</v>
      </c>
      <c r="R54" s="69">
        <f>'[1]Table 3'!P50</f>
        <v>100.02930000000001</v>
      </c>
      <c r="S54" s="69">
        <f>'[1]Table 3'!Q50</f>
        <v>100.02930000000001</v>
      </c>
      <c r="T54" s="69">
        <f>'[1]Table 3'!R50</f>
        <v>100.02930000000001</v>
      </c>
      <c r="U54" s="69">
        <f>'[1]Table 3'!S50</f>
        <v>100.02930000000001</v>
      </c>
      <c r="V54" s="69">
        <f>'[1]Table 3'!T50</f>
        <v>100.02930000000001</v>
      </c>
      <c r="W54" s="69">
        <f>'[1]Table 3'!U50</f>
        <v>100.02930000000001</v>
      </c>
      <c r="X54" s="69">
        <f>'[1]Table 3'!V50</f>
        <v>100.02930000000001</v>
      </c>
      <c r="Y54" s="69">
        <f>'[1]Table 3'!W50</f>
        <v>100.0274</v>
      </c>
      <c r="Z54" s="69">
        <f>'[1]Table 3'!X50</f>
        <v>100.0274</v>
      </c>
      <c r="AA54" s="69">
        <f>'[1]Table 3'!Y50</f>
        <v>100.0274</v>
      </c>
      <c r="AB54" s="69">
        <f>'[1]Table 3'!Z50</f>
        <v>100.0274</v>
      </c>
      <c r="AC54" s="69">
        <f>'[1]Table 3'!AA50</f>
        <v>100.0274</v>
      </c>
      <c r="AD54" s="69">
        <f>'[1]Table 3'!AB50</f>
        <v>100.0274</v>
      </c>
      <c r="AE54" s="69">
        <f>'[1]Table 3'!AC50</f>
        <v>100.0274</v>
      </c>
      <c r="AF54" s="69">
        <f>'[1]Table 3'!AD50</f>
        <v>100.0274</v>
      </c>
      <c r="AG54" s="69">
        <f>'[1]Table 3'!AE50</f>
        <v>100.0274</v>
      </c>
      <c r="AH54" s="69">
        <f>'[1]Table 3'!AF50</f>
        <v>100.0274</v>
      </c>
      <c r="AI54" s="69">
        <f>'[1]Table 3'!AG50</f>
        <v>100.0274</v>
      </c>
      <c r="AJ54" s="69">
        <f>'[1]Table 3'!AH50</f>
        <v>100.0274</v>
      </c>
      <c r="AK54" s="69">
        <f>'[1]Table 3'!AI50</f>
        <v>100.0274</v>
      </c>
      <c r="AL54" s="69">
        <f>'[1]Table 3'!AJ50</f>
        <v>101.1484</v>
      </c>
      <c r="AM54" s="66">
        <f t="shared" si="0"/>
        <v>1.1206929301371376</v>
      </c>
      <c r="AN54" s="67">
        <f t="shared" si="1"/>
        <v>1.1206929301371376</v>
      </c>
    </row>
    <row r="55" spans="3:40" x14ac:dyDescent="0.25">
      <c r="D55" s="57" t="s">
        <v>131</v>
      </c>
      <c r="E55" s="69">
        <f>'[1]Table 3'!C51</f>
        <v>1.6726212</v>
      </c>
      <c r="F55" s="69">
        <f>'[1]Table 3'!D51</f>
        <v>100.0013</v>
      </c>
      <c r="G55" s="69">
        <f>'[1]Table 3'!E51</f>
        <v>100.0013</v>
      </c>
      <c r="H55" s="69">
        <f>'[1]Table 3'!F51</f>
        <v>100.0013</v>
      </c>
      <c r="I55" s="69">
        <f>'[1]Table 3'!G51</f>
        <v>100.0013</v>
      </c>
      <c r="J55" s="69">
        <f>'[1]Table 3'!H51</f>
        <v>100.0013</v>
      </c>
      <c r="K55" s="69">
        <f>'[1]Table 3'!I51</f>
        <v>100.0013</v>
      </c>
      <c r="L55" s="69">
        <f>'[1]Table 3'!J51</f>
        <v>100.0013</v>
      </c>
      <c r="M55" s="69">
        <f>'[1]Table 3'!K51</f>
        <v>100.0013</v>
      </c>
      <c r="N55" s="69">
        <f>'[1]Table 3'!L51</f>
        <v>100.0013</v>
      </c>
      <c r="O55" s="69">
        <f>'[1]Table 3'!M51</f>
        <v>100.0013</v>
      </c>
      <c r="P55" s="69">
        <f>'[1]Table 3'!N51</f>
        <v>100.0013</v>
      </c>
      <c r="Q55" s="69">
        <f>'[1]Table 3'!O51</f>
        <v>100.0013</v>
      </c>
      <c r="R55" s="69">
        <f>'[1]Table 3'!P51</f>
        <v>100.0013</v>
      </c>
      <c r="S55" s="69">
        <f>'[1]Table 3'!Q51</f>
        <v>100.0013</v>
      </c>
      <c r="T55" s="69">
        <f>'[1]Table 3'!R51</f>
        <v>101.6087</v>
      </c>
      <c r="U55" s="69">
        <f>'[1]Table 3'!S51</f>
        <v>101.6087</v>
      </c>
      <c r="V55" s="69">
        <f>'[1]Table 3'!T51</f>
        <v>101.6087</v>
      </c>
      <c r="W55" s="69">
        <f>'[1]Table 3'!U51</f>
        <v>101.6087</v>
      </c>
      <c r="X55" s="69">
        <f>'[1]Table 3'!V51</f>
        <v>101.6087</v>
      </c>
      <c r="Y55" s="69">
        <f>'[1]Table 3'!W51</f>
        <v>101.6087</v>
      </c>
      <c r="Z55" s="69">
        <f>'[1]Table 3'!X51</f>
        <v>101.6087</v>
      </c>
      <c r="AA55" s="69">
        <f>'[1]Table 3'!Y51</f>
        <v>101.6087</v>
      </c>
      <c r="AB55" s="69">
        <f>'[1]Table 3'!Z51</f>
        <v>101.6087</v>
      </c>
      <c r="AC55" s="69">
        <f>'[1]Table 3'!AA51</f>
        <v>101.6087</v>
      </c>
      <c r="AD55" s="69">
        <f>'[1]Table 3'!AB51</f>
        <v>101.6087</v>
      </c>
      <c r="AE55" s="69">
        <f>'[1]Table 3'!AC51</f>
        <v>101.6087</v>
      </c>
      <c r="AF55" s="69">
        <f>'[1]Table 3'!AD51</f>
        <v>101.6087</v>
      </c>
      <c r="AG55" s="69">
        <f>'[1]Table 3'!AE51</f>
        <v>101.6087</v>
      </c>
      <c r="AH55" s="69">
        <f>'[1]Table 3'!AF51</f>
        <v>101.6087</v>
      </c>
      <c r="AI55" s="69">
        <f>'[1]Table 3'!AG51</f>
        <v>101.6087</v>
      </c>
      <c r="AJ55" s="69">
        <f>'[1]Table 3'!AH51</f>
        <v>106.8308</v>
      </c>
      <c r="AK55" s="69">
        <f>'[1]Table 3'!AI51</f>
        <v>106.8308</v>
      </c>
      <c r="AL55" s="69">
        <f>'[1]Table 3'!AJ51</f>
        <v>106.8308</v>
      </c>
      <c r="AM55" s="66">
        <f t="shared" si="0"/>
        <v>0</v>
      </c>
      <c r="AN55" s="67">
        <f t="shared" si="1"/>
        <v>5.1394221164132574</v>
      </c>
    </row>
    <row r="56" spans="3:40" x14ac:dyDescent="0.25">
      <c r="D56" s="57" t="s">
        <v>132</v>
      </c>
      <c r="E56" s="69">
        <f>'[1]Table 3'!C52</f>
        <v>1.0312403999999999</v>
      </c>
      <c r="F56" s="69">
        <f>'[1]Table 3'!D52</f>
        <v>100.0039</v>
      </c>
      <c r="G56" s="69">
        <f>'[1]Table 3'!E52</f>
        <v>100.0039</v>
      </c>
      <c r="H56" s="69">
        <f>'[1]Table 3'!F52</f>
        <v>100.0039</v>
      </c>
      <c r="I56" s="69">
        <f>'[1]Table 3'!G52</f>
        <v>100.0039</v>
      </c>
      <c r="J56" s="69">
        <f>'[1]Table 3'!H52</f>
        <v>100.0039</v>
      </c>
      <c r="K56" s="69">
        <f>'[1]Table 3'!I52</f>
        <v>100.0039</v>
      </c>
      <c r="L56" s="69">
        <f>'[1]Table 3'!J52</f>
        <v>100.0039</v>
      </c>
      <c r="M56" s="69">
        <f>'[1]Table 3'!K52</f>
        <v>100.0039</v>
      </c>
      <c r="N56" s="69">
        <f>'[1]Table 3'!L52</f>
        <v>100.0039</v>
      </c>
      <c r="O56" s="69">
        <f>'[1]Table 3'!M52</f>
        <v>100.0039</v>
      </c>
      <c r="P56" s="69">
        <f>'[1]Table 3'!N52</f>
        <v>100.0039</v>
      </c>
      <c r="Q56" s="69">
        <f>'[1]Table 3'!O52</f>
        <v>100.0039</v>
      </c>
      <c r="R56" s="69">
        <f>'[1]Table 3'!P52</f>
        <v>100.0039</v>
      </c>
      <c r="S56" s="69">
        <f>'[1]Table 3'!Q52</f>
        <v>100.0039</v>
      </c>
      <c r="T56" s="69">
        <f>'[1]Table 3'!R52</f>
        <v>100.0039</v>
      </c>
      <c r="U56" s="69">
        <f>'[1]Table 3'!S52</f>
        <v>100.0039</v>
      </c>
      <c r="V56" s="69">
        <f>'[1]Table 3'!T52</f>
        <v>100.0039</v>
      </c>
      <c r="W56" s="69">
        <f>'[1]Table 3'!U52</f>
        <v>100.0039</v>
      </c>
      <c r="X56" s="69">
        <f>'[1]Table 3'!V52</f>
        <v>100.0039</v>
      </c>
      <c r="Y56" s="69">
        <f>'[1]Table 3'!W52</f>
        <v>100.0039</v>
      </c>
      <c r="Z56" s="69">
        <f>'[1]Table 3'!X52</f>
        <v>100.0039</v>
      </c>
      <c r="AA56" s="69">
        <f>'[1]Table 3'!Y52</f>
        <v>100.0039</v>
      </c>
      <c r="AB56" s="69">
        <f>'[1]Table 3'!Z52</f>
        <v>100.0039</v>
      </c>
      <c r="AC56" s="69">
        <f>'[1]Table 3'!AA52</f>
        <v>100.0201</v>
      </c>
      <c r="AD56" s="69">
        <f>'[1]Table 3'!AB52</f>
        <v>100.0201</v>
      </c>
      <c r="AE56" s="69">
        <f>'[1]Table 3'!AC52</f>
        <v>100.0201</v>
      </c>
      <c r="AF56" s="69">
        <f>'[1]Table 3'!AD52</f>
        <v>100.0201</v>
      </c>
      <c r="AG56" s="69">
        <f>'[1]Table 3'!AE52</f>
        <v>100.0201</v>
      </c>
      <c r="AH56" s="69">
        <f>'[1]Table 3'!AF52</f>
        <v>100.0201</v>
      </c>
      <c r="AI56" s="69">
        <f>'[1]Table 3'!AG52</f>
        <v>100.0201</v>
      </c>
      <c r="AJ56" s="69">
        <f>'[1]Table 3'!AH52</f>
        <v>100.0201</v>
      </c>
      <c r="AK56" s="69">
        <f>'[1]Table 3'!AI52</f>
        <v>100.0201</v>
      </c>
      <c r="AL56" s="69">
        <f>'[1]Table 3'!AJ52</f>
        <v>100.0201</v>
      </c>
      <c r="AM56" s="66">
        <f t="shared" si="0"/>
        <v>0</v>
      </c>
      <c r="AN56" s="67">
        <f t="shared" si="1"/>
        <v>0</v>
      </c>
    </row>
    <row r="57" spans="3:40" x14ac:dyDescent="0.25">
      <c r="D57" s="57" t="s">
        <v>48</v>
      </c>
      <c r="E57" s="69">
        <f>'[1]Table 3'!C53</f>
        <v>4.2475256000000003</v>
      </c>
      <c r="F57" s="69">
        <f>'[1]Table 3'!D53</f>
        <v>100.00060000000001</v>
      </c>
      <c r="G57" s="69">
        <f>'[1]Table 3'!E53</f>
        <v>100.00060000000001</v>
      </c>
      <c r="H57" s="69">
        <f>'[1]Table 3'!F53</f>
        <v>100.00060000000001</v>
      </c>
      <c r="I57" s="69">
        <f>'[1]Table 3'!G53</f>
        <v>100.00060000000001</v>
      </c>
      <c r="J57" s="69">
        <f>'[1]Table 3'!H53</f>
        <v>100.00060000000001</v>
      </c>
      <c r="K57" s="69">
        <f>'[1]Table 3'!I53</f>
        <v>100.00060000000001</v>
      </c>
      <c r="L57" s="69">
        <f>'[1]Table 3'!J53</f>
        <v>100.00060000000001</v>
      </c>
      <c r="M57" s="69">
        <f>'[1]Table 3'!K53</f>
        <v>81.419200000000004</v>
      </c>
      <c r="N57" s="69">
        <f>'[1]Table 3'!L53</f>
        <v>100.6981</v>
      </c>
      <c r="O57" s="69">
        <f>'[1]Table 3'!M53</f>
        <v>100.6981</v>
      </c>
      <c r="P57" s="69">
        <f>'[1]Table 3'!N53</f>
        <v>100.7047</v>
      </c>
      <c r="Q57" s="69">
        <f>'[1]Table 3'!O53</f>
        <v>100.7047</v>
      </c>
      <c r="R57" s="69">
        <f>'[1]Table 3'!P53</f>
        <v>100.7047</v>
      </c>
      <c r="S57" s="69">
        <f>'[1]Table 3'!Q53</f>
        <v>100.7047</v>
      </c>
      <c r="T57" s="69">
        <f>'[1]Table 3'!R53</f>
        <v>100.7047</v>
      </c>
      <c r="U57" s="69">
        <f>'[1]Table 3'!S53</f>
        <v>100.7047</v>
      </c>
      <c r="V57" s="69">
        <f>'[1]Table 3'!T53</f>
        <v>100.7047</v>
      </c>
      <c r="W57" s="69">
        <f>'[1]Table 3'!U53</f>
        <v>100.7047</v>
      </c>
      <c r="X57" s="69">
        <f>'[1]Table 3'!V53</f>
        <v>100.7047</v>
      </c>
      <c r="Y57" s="69">
        <f>'[1]Table 3'!W53</f>
        <v>100.7047</v>
      </c>
      <c r="Z57" s="69">
        <f>'[1]Table 3'!X53</f>
        <v>100.6748</v>
      </c>
      <c r="AA57" s="69">
        <f>'[1]Table 3'!Y53</f>
        <v>100.6748</v>
      </c>
      <c r="AB57" s="69">
        <f>'[1]Table 3'!Z53</f>
        <v>100.6748</v>
      </c>
      <c r="AC57" s="69">
        <f>'[1]Table 3'!AA53</f>
        <v>100.6748</v>
      </c>
      <c r="AD57" s="69">
        <f>'[1]Table 3'!AB53</f>
        <v>100.6664</v>
      </c>
      <c r="AE57" s="69">
        <f>'[1]Table 3'!AC53</f>
        <v>100.6664</v>
      </c>
      <c r="AF57" s="69">
        <f>'[1]Table 3'!AD53</f>
        <v>100.6645</v>
      </c>
      <c r="AG57" s="69">
        <f>'[1]Table 3'!AE53</f>
        <v>100.6645</v>
      </c>
      <c r="AH57" s="69">
        <f>'[1]Table 3'!AF53</f>
        <v>100.6645</v>
      </c>
      <c r="AI57" s="69">
        <f>'[1]Table 3'!AG53</f>
        <v>100.6645</v>
      </c>
      <c r="AJ57" s="69">
        <f>'[1]Table 3'!AH53</f>
        <v>100.6645</v>
      </c>
      <c r="AK57" s="69">
        <f>'[1]Table 3'!AI53</f>
        <v>100.6645</v>
      </c>
      <c r="AL57" s="69">
        <f>'[1]Table 3'!AJ53</f>
        <v>100.6645</v>
      </c>
      <c r="AM57" s="66">
        <f t="shared" si="0"/>
        <v>0</v>
      </c>
      <c r="AN57" s="67">
        <f t="shared" si="1"/>
        <v>0</v>
      </c>
    </row>
    <row r="58" spans="3:40" x14ac:dyDescent="0.25">
      <c r="C58" s="71"/>
      <c r="D58" s="71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3"/>
      <c r="AN58" s="74"/>
    </row>
    <row r="59" spans="3:40" x14ac:dyDescent="0.25"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6"/>
      <c r="AN59" s="67"/>
    </row>
    <row r="60" spans="3:40" x14ac:dyDescent="0.25"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6"/>
      <c r="AN60" s="67"/>
    </row>
    <row r="61" spans="3:40" s="56" customFormat="1" x14ac:dyDescent="0.25">
      <c r="C61" s="175"/>
      <c r="D61" s="177" t="s">
        <v>57</v>
      </c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179" t="s">
        <v>58</v>
      </c>
      <c r="AN61" s="179"/>
    </row>
    <row r="62" spans="3:40" s="56" customFormat="1" ht="30" x14ac:dyDescent="0.25">
      <c r="C62" s="176"/>
      <c r="D62" s="178"/>
      <c r="E62" s="60" t="s">
        <v>59</v>
      </c>
      <c r="F62" s="60" t="str">
        <f>+F6</f>
        <v>Sept 16</v>
      </c>
      <c r="G62" s="60" t="str">
        <f t="shared" ref="G62:AL62" si="2">+G6</f>
        <v>Dec 16</v>
      </c>
      <c r="H62" s="60" t="str">
        <f t="shared" si="2"/>
        <v>Mar 17</v>
      </c>
      <c r="I62" s="60" t="str">
        <f t="shared" si="2"/>
        <v>Jun 17</v>
      </c>
      <c r="J62" s="60" t="str">
        <f t="shared" si="2"/>
        <v>Sept 17</v>
      </c>
      <c r="K62" s="60" t="str">
        <f t="shared" si="2"/>
        <v>Dec 17</v>
      </c>
      <c r="L62" s="60" t="str">
        <f t="shared" si="2"/>
        <v>Mar 18</v>
      </c>
      <c r="M62" s="60" t="str">
        <f t="shared" si="2"/>
        <v>Jun 18</v>
      </c>
      <c r="N62" s="60" t="str">
        <f t="shared" si="2"/>
        <v>Sept 18</v>
      </c>
      <c r="O62" s="60" t="str">
        <f t="shared" si="2"/>
        <v>Dec 18</v>
      </c>
      <c r="P62" s="60" t="str">
        <f t="shared" si="2"/>
        <v>Mar 19</v>
      </c>
      <c r="Q62" s="60" t="str">
        <f t="shared" si="2"/>
        <v>Jun 19</v>
      </c>
      <c r="R62" s="60" t="str">
        <f t="shared" si="2"/>
        <v>Sept 19</v>
      </c>
      <c r="S62" s="60" t="str">
        <f t="shared" si="2"/>
        <v>Dec 19</v>
      </c>
      <c r="T62" s="60" t="str">
        <f t="shared" si="2"/>
        <v>Mar 20</v>
      </c>
      <c r="U62" s="60" t="str">
        <f t="shared" si="2"/>
        <v>Jun 20</v>
      </c>
      <c r="V62" s="60" t="str">
        <f t="shared" si="2"/>
        <v>Sept 20</v>
      </c>
      <c r="W62" s="60" t="str">
        <f t="shared" si="2"/>
        <v>Dec 20</v>
      </c>
      <c r="X62" s="60" t="str">
        <f t="shared" si="2"/>
        <v>Mar 21</v>
      </c>
      <c r="Y62" s="60" t="str">
        <f t="shared" si="2"/>
        <v>Jun 21</v>
      </c>
      <c r="Z62" s="60" t="str">
        <f t="shared" si="2"/>
        <v>Sept 21</v>
      </c>
      <c r="AA62" s="60" t="str">
        <f t="shared" si="2"/>
        <v>Dec 21</v>
      </c>
      <c r="AB62" s="60" t="str">
        <f t="shared" si="2"/>
        <v>Mar 22</v>
      </c>
      <c r="AC62" s="60" t="str">
        <f t="shared" si="2"/>
        <v>Jun 22</v>
      </c>
      <c r="AD62" s="60" t="str">
        <f t="shared" si="2"/>
        <v>Sept 22</v>
      </c>
      <c r="AE62" s="60" t="str">
        <f t="shared" si="2"/>
        <v>Dec 22</v>
      </c>
      <c r="AF62" s="60" t="str">
        <f t="shared" si="2"/>
        <v>Mar 23</v>
      </c>
      <c r="AG62" s="60" t="str">
        <f t="shared" si="2"/>
        <v>Jun 23</v>
      </c>
      <c r="AH62" s="60" t="str">
        <f t="shared" si="2"/>
        <v>Sept 23</v>
      </c>
      <c r="AI62" s="60" t="str">
        <f t="shared" si="2"/>
        <v>Dec 23</v>
      </c>
      <c r="AJ62" s="60" t="str">
        <f t="shared" si="2"/>
        <v>Mar 24</v>
      </c>
      <c r="AK62" s="60" t="str">
        <f t="shared" si="2"/>
        <v>Jun 24</v>
      </c>
      <c r="AL62" s="60" t="str">
        <f t="shared" si="2"/>
        <v>Sept 24</v>
      </c>
      <c r="AM62" s="62" t="s">
        <v>92</v>
      </c>
      <c r="AN62" s="62" t="s">
        <v>93</v>
      </c>
    </row>
    <row r="63" spans="3:40" x14ac:dyDescent="0.25">
      <c r="AM63" s="136"/>
    </row>
    <row r="64" spans="3:40" ht="14.25" customHeight="1" x14ac:dyDescent="0.25">
      <c r="C64" s="139" t="s">
        <v>133</v>
      </c>
      <c r="D64" s="56" t="s">
        <v>49</v>
      </c>
      <c r="E64" s="68">
        <f>'[1]Table 3'!C54</f>
        <v>162.00161320000001</v>
      </c>
      <c r="F64" s="68">
        <f>'[1]Table 3'!D54</f>
        <v>100</v>
      </c>
      <c r="G64" s="68">
        <f>'[1]Table 3'!E54</f>
        <v>100.1229</v>
      </c>
      <c r="H64" s="68">
        <f>'[1]Table 3'!F54</f>
        <v>101.3184</v>
      </c>
      <c r="I64" s="68">
        <f>'[1]Table 3'!G54</f>
        <v>99.316400000000002</v>
      </c>
      <c r="J64" s="68">
        <f>'[1]Table 3'!H54</f>
        <v>105.0223</v>
      </c>
      <c r="K64" s="68">
        <f>'[1]Table 3'!I54</f>
        <v>110.79640000000001</v>
      </c>
      <c r="L64" s="68">
        <f>'[1]Table 3'!J54</f>
        <v>108.87</v>
      </c>
      <c r="M64" s="68">
        <f>'[1]Table 3'!K54</f>
        <v>116.77</v>
      </c>
      <c r="N64" s="68">
        <f>'[1]Table 3'!L54</f>
        <v>111.02</v>
      </c>
      <c r="O64" s="68">
        <f>'[1]Table 3'!M54</f>
        <v>111.39</v>
      </c>
      <c r="P64" s="68">
        <f>'[1]Table 3'!N54</f>
        <v>107.21</v>
      </c>
      <c r="Q64" s="68">
        <f>'[1]Table 3'!O54</f>
        <v>109.04</v>
      </c>
      <c r="R64" s="68">
        <f>'[1]Table 3'!P54</f>
        <v>117.07</v>
      </c>
      <c r="S64" s="68">
        <f>'[1]Table 3'!Q54</f>
        <v>127.59</v>
      </c>
      <c r="T64" s="68">
        <f>'[1]Table 3'!R54</f>
        <v>113.62</v>
      </c>
      <c r="U64" s="68">
        <f>'[1]Table 3'!S54</f>
        <v>115.4044</v>
      </c>
      <c r="V64" s="68">
        <f>'[1]Table 3'!T54</f>
        <v>116.4709</v>
      </c>
      <c r="W64" s="68">
        <f>'[1]Table 3'!U54</f>
        <v>111.6576</v>
      </c>
      <c r="X64" s="68">
        <f>'[1]Table 3'!V54</f>
        <v>111.6473</v>
      </c>
      <c r="Y64" s="68">
        <f>'[1]Table 3'!W54</f>
        <v>116.2838</v>
      </c>
      <c r="Z64" s="68">
        <f>'[1]Table 3'!X54</f>
        <v>121.30929999999999</v>
      </c>
      <c r="AA64" s="68">
        <f>'[1]Table 3'!Y54</f>
        <v>127.9455</v>
      </c>
      <c r="AB64" s="68">
        <f>'[1]Table 3'!Z54</f>
        <v>129.2133</v>
      </c>
      <c r="AC64" s="68">
        <f>'[1]Table 3'!AA54</f>
        <v>136.0445</v>
      </c>
      <c r="AD64" s="68">
        <f>'[1]Table 3'!AB54</f>
        <v>133.995</v>
      </c>
      <c r="AE64" s="68">
        <f>'[1]Table 3'!AC54</f>
        <v>131.803</v>
      </c>
      <c r="AF64" s="68">
        <f>'[1]Table 3'!AD54</f>
        <v>135.60890000000001</v>
      </c>
      <c r="AG64" s="68">
        <f>'[1]Table 3'!AE54</f>
        <v>135.8929</v>
      </c>
      <c r="AH64" s="68">
        <f>'[1]Table 3'!AF54</f>
        <v>135.92599999999999</v>
      </c>
      <c r="AI64" s="68">
        <f>'[1]Table 3'!AG54</f>
        <v>137.2182</v>
      </c>
      <c r="AJ64" s="68">
        <f>'[1]Table 3'!AH54</f>
        <v>132.00790000000001</v>
      </c>
      <c r="AK64" s="68">
        <f>'[1]Table 3'!AI54</f>
        <v>132.21889999999999</v>
      </c>
      <c r="AL64" s="68">
        <f>'[1]Table 3'!AJ54</f>
        <v>142.27029999999999</v>
      </c>
      <c r="AM64" s="64">
        <f t="shared" ref="AM64:AM110" si="3">((AL64-AK64)/AK64)*100</f>
        <v>7.6020901701647814</v>
      </c>
      <c r="AN64" s="64">
        <f t="shared" ref="AN64:AN110" si="4">((AL64-AH64)/AH64)*100</f>
        <v>4.6674661212718718</v>
      </c>
    </row>
    <row r="65" spans="3:40" x14ac:dyDescent="0.25">
      <c r="D65" s="57" t="s">
        <v>134</v>
      </c>
      <c r="E65" s="69">
        <f>'[1]Table 3'!C55</f>
        <v>35.829292000000002</v>
      </c>
      <c r="F65" s="69">
        <f>'[1]Table 3'!D55</f>
        <v>100</v>
      </c>
      <c r="G65" s="69">
        <f>'[1]Table 3'!E55</f>
        <v>100.6126</v>
      </c>
      <c r="H65" s="69">
        <f>'[1]Table 3'!F55</f>
        <v>100.60599999999999</v>
      </c>
      <c r="I65" s="69">
        <f>'[1]Table 3'!G55</f>
        <v>101.1476</v>
      </c>
      <c r="J65" s="69">
        <f>'[1]Table 3'!H55</f>
        <v>102.3861</v>
      </c>
      <c r="K65" s="69">
        <f>'[1]Table 3'!I55</f>
        <v>94.843299999999999</v>
      </c>
      <c r="L65" s="69">
        <f>'[1]Table 3'!J55</f>
        <v>96.691999999999993</v>
      </c>
      <c r="M65" s="69">
        <f>'[1]Table 3'!K55</f>
        <v>99.871099999999998</v>
      </c>
      <c r="N65" s="69">
        <f>'[1]Table 3'!L55</f>
        <v>97.859899999999996</v>
      </c>
      <c r="O65" s="69">
        <f>'[1]Table 3'!M55</f>
        <v>98.266599999999997</v>
      </c>
      <c r="P65" s="69">
        <f>'[1]Table 3'!N55</f>
        <v>98.038399999999996</v>
      </c>
      <c r="Q65" s="69">
        <f>'[1]Table 3'!O55</f>
        <v>96.849400000000003</v>
      </c>
      <c r="R65" s="69">
        <f>'[1]Table 3'!P55</f>
        <v>102.479</v>
      </c>
      <c r="S65" s="69">
        <f>'[1]Table 3'!Q55</f>
        <v>114.7041</v>
      </c>
      <c r="T65" s="69">
        <f>'[1]Table 3'!R55</f>
        <v>128.18</v>
      </c>
      <c r="U65" s="69">
        <f>'[1]Table 3'!S55</f>
        <v>122.4363</v>
      </c>
      <c r="V65" s="69">
        <f>'[1]Table 3'!T55</f>
        <v>126.92270000000001</v>
      </c>
      <c r="W65" s="69">
        <f>'[1]Table 3'!U55</f>
        <v>117.4783</v>
      </c>
      <c r="X65" s="69">
        <f>'[1]Table 3'!V55</f>
        <v>119.2015</v>
      </c>
      <c r="Y65" s="69">
        <f>'[1]Table 3'!W55</f>
        <v>120.7175</v>
      </c>
      <c r="Z65" s="69">
        <f>'[1]Table 3'!X55</f>
        <v>129.87</v>
      </c>
      <c r="AA65" s="69">
        <f>'[1]Table 3'!Y55</f>
        <v>131.39670000000001</v>
      </c>
      <c r="AB65" s="69">
        <f>'[1]Table 3'!Z55</f>
        <v>136.72649999999999</v>
      </c>
      <c r="AC65" s="69">
        <f>'[1]Table 3'!AA55</f>
        <v>136.83699999999999</v>
      </c>
      <c r="AD65" s="69">
        <f>'[1]Table 3'!AB55</f>
        <v>123.78489999999999</v>
      </c>
      <c r="AE65" s="69">
        <f>'[1]Table 3'!AC55</f>
        <v>123.21639999999999</v>
      </c>
      <c r="AF65" s="69">
        <f>'[1]Table 3'!AD55</f>
        <v>135.4128</v>
      </c>
      <c r="AG65" s="69">
        <f>'[1]Table 3'!AE55</f>
        <v>140.9058</v>
      </c>
      <c r="AH65" s="69">
        <f>'[1]Table 3'!AF55</f>
        <v>135.56540000000001</v>
      </c>
      <c r="AI65" s="69">
        <f>'[1]Table 3'!AG55</f>
        <v>139.75819999999999</v>
      </c>
      <c r="AJ65" s="69">
        <f>'[1]Table 3'!AH55</f>
        <v>147.03620000000001</v>
      </c>
      <c r="AK65" s="69">
        <f>'[1]Table 3'!AI55</f>
        <v>140.2287</v>
      </c>
      <c r="AL65" s="69">
        <f>'[1]Table 3'!AJ55</f>
        <v>174.00409999999999</v>
      </c>
      <c r="AM65" s="66">
        <f t="shared" si="3"/>
        <v>24.085939611506056</v>
      </c>
      <c r="AN65" s="67">
        <f t="shared" si="4"/>
        <v>28.354358855578177</v>
      </c>
    </row>
    <row r="66" spans="3:40" x14ac:dyDescent="0.25">
      <c r="D66" s="57" t="s">
        <v>135</v>
      </c>
      <c r="E66" s="69">
        <f>'[1]Table 3'!C56</f>
        <v>4.7974686999999996</v>
      </c>
      <c r="F66" s="69">
        <f>'[1]Table 3'!D56</f>
        <v>99.999300000000005</v>
      </c>
      <c r="G66" s="69">
        <f>'[1]Table 3'!E56</f>
        <v>104.51430000000001</v>
      </c>
      <c r="H66" s="69">
        <f>'[1]Table 3'!F56</f>
        <v>106.4855</v>
      </c>
      <c r="I66" s="69">
        <f>'[1]Table 3'!G56</f>
        <v>106.5326</v>
      </c>
      <c r="J66" s="69">
        <f>'[1]Table 3'!H56</f>
        <v>106.52500000000001</v>
      </c>
      <c r="K66" s="69">
        <f>'[1]Table 3'!I56</f>
        <v>107.8095</v>
      </c>
      <c r="L66" s="69">
        <f>'[1]Table 3'!J56</f>
        <v>106.99939999999999</v>
      </c>
      <c r="M66" s="69">
        <f>'[1]Table 3'!K56</f>
        <v>106.1109</v>
      </c>
      <c r="N66" s="69">
        <f>'[1]Table 3'!L56</f>
        <v>106.575</v>
      </c>
      <c r="O66" s="69">
        <f>'[1]Table 3'!M56</f>
        <v>107.6735</v>
      </c>
      <c r="P66" s="69">
        <f>'[1]Table 3'!N56</f>
        <v>107.9491</v>
      </c>
      <c r="Q66" s="69">
        <f>'[1]Table 3'!O56</f>
        <v>117.0694</v>
      </c>
      <c r="R66" s="69">
        <f>'[1]Table 3'!P56</f>
        <v>118.15</v>
      </c>
      <c r="S66" s="69">
        <f>'[1]Table 3'!Q56</f>
        <v>118.70869999999999</v>
      </c>
      <c r="T66" s="69">
        <f>'[1]Table 3'!R56</f>
        <v>109.72790000000001</v>
      </c>
      <c r="U66" s="69">
        <f>'[1]Table 3'!S56</f>
        <v>110.69629999999999</v>
      </c>
      <c r="V66" s="69">
        <f>'[1]Table 3'!T56</f>
        <v>111.3708</v>
      </c>
      <c r="W66" s="69">
        <f>'[1]Table 3'!U56</f>
        <v>111.95829999999999</v>
      </c>
      <c r="X66" s="69">
        <f>'[1]Table 3'!V56</f>
        <v>110.2336</v>
      </c>
      <c r="Y66" s="69">
        <f>'[1]Table 3'!W56</f>
        <v>110.14619999999999</v>
      </c>
      <c r="Z66" s="69">
        <f>'[1]Table 3'!X56</f>
        <v>109.82640000000001</v>
      </c>
      <c r="AA66" s="69">
        <f>'[1]Table 3'!Y56</f>
        <v>114.57429999999999</v>
      </c>
      <c r="AB66" s="69">
        <f>'[1]Table 3'!Z56</f>
        <v>116.2221</v>
      </c>
      <c r="AC66" s="69">
        <f>'[1]Table 3'!AA56</f>
        <v>114.40649999999999</v>
      </c>
      <c r="AD66" s="69">
        <f>'[1]Table 3'!AB56</f>
        <v>114.1867</v>
      </c>
      <c r="AE66" s="69">
        <f>'[1]Table 3'!AC56</f>
        <v>115.5247</v>
      </c>
      <c r="AF66" s="69">
        <f>'[1]Table 3'!AD56</f>
        <v>120.4652</v>
      </c>
      <c r="AG66" s="69">
        <f>'[1]Table 3'!AE56</f>
        <v>119.9064</v>
      </c>
      <c r="AH66" s="69">
        <f>'[1]Table 3'!AF56</f>
        <v>125.89709999999999</v>
      </c>
      <c r="AI66" s="69">
        <f>'[1]Table 3'!AG56</f>
        <v>125.9859</v>
      </c>
      <c r="AJ66" s="69">
        <f>'[1]Table 3'!AH56</f>
        <v>125.67619999999999</v>
      </c>
      <c r="AK66" s="69">
        <f>'[1]Table 3'!AI56</f>
        <v>119.88630000000001</v>
      </c>
      <c r="AL66" s="69">
        <f>'[1]Table 3'!AJ56</f>
        <v>120.6645</v>
      </c>
      <c r="AM66" s="66">
        <f t="shared" si="3"/>
        <v>0.64911503649707947</v>
      </c>
      <c r="AN66" s="67">
        <f t="shared" si="4"/>
        <v>-4.1562514148459266</v>
      </c>
    </row>
    <row r="67" spans="3:40" x14ac:dyDescent="0.25">
      <c r="D67" s="57" t="s">
        <v>50</v>
      </c>
      <c r="E67" s="69">
        <f>'[1]Table 3'!C57</f>
        <v>43.446662699999997</v>
      </c>
      <c r="F67" s="69">
        <f>'[1]Table 3'!D57</f>
        <v>99.999899999999997</v>
      </c>
      <c r="G67" s="69">
        <f>'[1]Table 3'!E57</f>
        <v>97.903499999999994</v>
      </c>
      <c r="H67" s="69">
        <f>'[1]Table 3'!F57</f>
        <v>100.3186</v>
      </c>
      <c r="I67" s="69">
        <f>'[1]Table 3'!G57</f>
        <v>102.2983</v>
      </c>
      <c r="J67" s="69">
        <f>'[1]Table 3'!H57</f>
        <v>102.2983</v>
      </c>
      <c r="K67" s="69">
        <f>'[1]Table 3'!I57</f>
        <v>104.22</v>
      </c>
      <c r="L67" s="69">
        <f>'[1]Table 3'!J57</f>
        <v>106.08110000000001</v>
      </c>
      <c r="M67" s="69">
        <f>'[1]Table 3'!K57</f>
        <v>112.1318</v>
      </c>
      <c r="N67" s="69">
        <f>'[1]Table 3'!L57</f>
        <v>113.2008</v>
      </c>
      <c r="O67" s="69">
        <f>'[1]Table 3'!M57</f>
        <v>110.9543</v>
      </c>
      <c r="P67" s="69">
        <f>'[1]Table 3'!N57</f>
        <v>103.5517</v>
      </c>
      <c r="Q67" s="69">
        <f>'[1]Table 3'!O57</f>
        <v>105.9966</v>
      </c>
      <c r="R67" s="69">
        <f>'[1]Table 3'!P57</f>
        <v>111.1986</v>
      </c>
      <c r="S67" s="69">
        <f>'[1]Table 3'!Q57</f>
        <v>111.14879999999999</v>
      </c>
      <c r="T67" s="69">
        <f>'[1]Table 3'!R57</f>
        <v>111.46</v>
      </c>
      <c r="U67" s="69">
        <f>'[1]Table 3'!S57</f>
        <v>96.887200000000007</v>
      </c>
      <c r="V67" s="69">
        <f>'[1]Table 3'!T57</f>
        <v>95.550299999999993</v>
      </c>
      <c r="W67" s="69">
        <f>'[1]Table 3'!U57</f>
        <v>96.145499999999998</v>
      </c>
      <c r="X67" s="69">
        <f>'[1]Table 3'!V57</f>
        <v>96.611400000000003</v>
      </c>
      <c r="Y67" s="69">
        <f>'[1]Table 3'!W57</f>
        <v>109.56699999999999</v>
      </c>
      <c r="Z67" s="69">
        <f>'[1]Table 3'!X57</f>
        <v>115.2711</v>
      </c>
      <c r="AA67" s="69">
        <f>'[1]Table 3'!Y57</f>
        <v>122.6683</v>
      </c>
      <c r="AB67" s="69">
        <f>'[1]Table 3'!Z57</f>
        <v>124.6662</v>
      </c>
      <c r="AC67" s="69">
        <f>'[1]Table 3'!AA57</f>
        <v>150.42519999999999</v>
      </c>
      <c r="AD67" s="69">
        <f>'[1]Table 3'!AB57</f>
        <v>156.0436</v>
      </c>
      <c r="AE67" s="69">
        <f>'[1]Table 3'!AC57</f>
        <v>139.8991</v>
      </c>
      <c r="AF67" s="69">
        <f>'[1]Table 3'!AD57</f>
        <v>133.9984</v>
      </c>
      <c r="AG67" s="69">
        <f>'[1]Table 3'!AE57</f>
        <v>136.42570000000001</v>
      </c>
      <c r="AH67" s="69">
        <f>'[1]Table 3'!AF57</f>
        <v>140.17840000000001</v>
      </c>
      <c r="AI67" s="69">
        <f>'[1]Table 3'!AG57</f>
        <v>138.51849999999999</v>
      </c>
      <c r="AJ67" s="69">
        <f>'[1]Table 3'!AH57</f>
        <v>129.86859999999999</v>
      </c>
      <c r="AK67" s="69">
        <f>'[1]Table 3'!AI57</f>
        <v>128.12309999999999</v>
      </c>
      <c r="AL67" s="69">
        <f>'[1]Table 3'!AJ57</f>
        <v>129.7013</v>
      </c>
      <c r="AM67" s="66">
        <f t="shared" si="3"/>
        <v>1.23178412011574</v>
      </c>
      <c r="AN67" s="67">
        <f t="shared" si="4"/>
        <v>-7.4741186944636313</v>
      </c>
    </row>
    <row r="68" spans="3:40" x14ac:dyDescent="0.25">
      <c r="D68" s="57" t="s">
        <v>136</v>
      </c>
      <c r="E68" s="69">
        <f>'[1]Table 3'!C58</f>
        <v>12.914282500000001</v>
      </c>
      <c r="F68" s="69">
        <f>'[1]Table 3'!D58</f>
        <v>99.999899999999997</v>
      </c>
      <c r="G68" s="69">
        <f>'[1]Table 3'!E58</f>
        <v>104.988</v>
      </c>
      <c r="H68" s="69">
        <f>'[1]Table 3'!F58</f>
        <v>108.80540000000001</v>
      </c>
      <c r="I68" s="69">
        <f>'[1]Table 3'!G58</f>
        <v>109.18680000000001</v>
      </c>
      <c r="J68" s="69">
        <f>'[1]Table 3'!H58</f>
        <v>108.2176</v>
      </c>
      <c r="K68" s="69">
        <f>'[1]Table 3'!I58</f>
        <v>112.2413</v>
      </c>
      <c r="L68" s="69">
        <f>'[1]Table 3'!J58</f>
        <v>111.9851</v>
      </c>
      <c r="M68" s="69">
        <f>'[1]Table 3'!K58</f>
        <v>123.20529999999999</v>
      </c>
      <c r="N68" s="69">
        <f>'[1]Table 3'!L58</f>
        <v>124.0412</v>
      </c>
      <c r="O68" s="69">
        <f>'[1]Table 3'!M58</f>
        <v>124.4859</v>
      </c>
      <c r="P68" s="69">
        <f>'[1]Table 3'!N58</f>
        <v>120.30329999999999</v>
      </c>
      <c r="Q68" s="69">
        <f>'[1]Table 3'!O58</f>
        <v>121.81059999999999</v>
      </c>
      <c r="R68" s="69">
        <f>'[1]Table 3'!P58</f>
        <v>120.69710000000001</v>
      </c>
      <c r="S68" s="69">
        <f>'[1]Table 3'!Q58</f>
        <v>120.07129999999999</v>
      </c>
      <c r="T68" s="69">
        <f>'[1]Table 3'!R58</f>
        <v>130.22569999999999</v>
      </c>
      <c r="U68" s="69">
        <f>'[1]Table 3'!S58</f>
        <v>133.2398</v>
      </c>
      <c r="V68" s="69">
        <f>'[1]Table 3'!T58</f>
        <v>132.18719999999999</v>
      </c>
      <c r="W68" s="69">
        <f>'[1]Table 3'!U58</f>
        <v>131.99</v>
      </c>
      <c r="X68" s="69">
        <f>'[1]Table 3'!V58</f>
        <v>132.2792</v>
      </c>
      <c r="Y68" s="69">
        <f>'[1]Table 3'!W58</f>
        <v>138.85659999999999</v>
      </c>
      <c r="Z68" s="69">
        <f>'[1]Table 3'!X58</f>
        <v>138.8415</v>
      </c>
      <c r="AA68" s="69">
        <f>'[1]Table 3'!Y58</f>
        <v>139.8476</v>
      </c>
      <c r="AB68" s="69">
        <f>'[1]Table 3'!Z58</f>
        <v>139.7817</v>
      </c>
      <c r="AC68" s="69">
        <f>'[1]Table 3'!AA58</f>
        <v>148.10120000000001</v>
      </c>
      <c r="AD68" s="69">
        <f>'[1]Table 3'!AB58</f>
        <v>148.2029</v>
      </c>
      <c r="AE68" s="69">
        <f>'[1]Table 3'!AC58</f>
        <v>150.62020000000001</v>
      </c>
      <c r="AF68" s="69">
        <f>'[1]Table 3'!AD58</f>
        <v>150.69649999999999</v>
      </c>
      <c r="AG68" s="69">
        <f>'[1]Table 3'!AE58</f>
        <v>154.3492</v>
      </c>
      <c r="AH68" s="69">
        <f>'[1]Table 3'!AF58</f>
        <v>154.3279</v>
      </c>
      <c r="AI68" s="69">
        <f>'[1]Table 3'!AG58</f>
        <v>158.809</v>
      </c>
      <c r="AJ68" s="69">
        <f>'[1]Table 3'!AH58</f>
        <v>161.72</v>
      </c>
      <c r="AK68" s="69">
        <f>'[1]Table 3'!AI58</f>
        <v>167.41990000000001</v>
      </c>
      <c r="AL68" s="69">
        <f>'[1]Table 3'!AJ58</f>
        <v>177.9349</v>
      </c>
      <c r="AM68" s="66">
        <f t="shared" si="3"/>
        <v>6.2806153868207941</v>
      </c>
      <c r="AN68" s="67">
        <f t="shared" si="4"/>
        <v>15.296650832415914</v>
      </c>
    </row>
    <row r="69" spans="3:40" x14ac:dyDescent="0.25">
      <c r="D69" s="57" t="s">
        <v>137</v>
      </c>
      <c r="E69" s="69">
        <f>'[1]Table 3'!C59</f>
        <v>11.869693</v>
      </c>
      <c r="F69" s="69">
        <f>'[1]Table 3'!D59</f>
        <v>99.999899999999997</v>
      </c>
      <c r="G69" s="69">
        <f>'[1]Table 3'!E59</f>
        <v>95.334500000000006</v>
      </c>
      <c r="H69" s="69">
        <f>'[1]Table 3'!F59</f>
        <v>94.545599999999993</v>
      </c>
      <c r="I69" s="69">
        <f>'[1]Table 3'!G59</f>
        <v>94.903199999999998</v>
      </c>
      <c r="J69" s="69">
        <f>'[1]Table 3'!H59</f>
        <v>97.798500000000004</v>
      </c>
      <c r="K69" s="69">
        <f>'[1]Table 3'!I59</f>
        <v>97.715599999999995</v>
      </c>
      <c r="L69" s="69">
        <f>'[1]Table 3'!J59</f>
        <v>97.755200000000002</v>
      </c>
      <c r="M69" s="69">
        <f>'[1]Table 3'!K59</f>
        <v>94.996899999999997</v>
      </c>
      <c r="N69" s="69">
        <f>'[1]Table 3'!L59</f>
        <v>100.7488</v>
      </c>
      <c r="O69" s="69">
        <f>'[1]Table 3'!M59</f>
        <v>98.014799999999994</v>
      </c>
      <c r="P69" s="69">
        <f>'[1]Table 3'!N59</f>
        <v>98.253699999999995</v>
      </c>
      <c r="Q69" s="69">
        <f>'[1]Table 3'!O59</f>
        <v>96.731399999999994</v>
      </c>
      <c r="R69" s="69">
        <f>'[1]Table 3'!P59</f>
        <v>100.7837</v>
      </c>
      <c r="S69" s="69">
        <f>'[1]Table 3'!Q59</f>
        <v>97.354200000000006</v>
      </c>
      <c r="T69" s="69">
        <f>'[1]Table 3'!R59</f>
        <v>102.0232</v>
      </c>
      <c r="U69" s="69">
        <f>'[1]Table 3'!S59</f>
        <v>91.706100000000006</v>
      </c>
      <c r="V69" s="69">
        <f>'[1]Table 3'!T59</f>
        <v>99.771799999999999</v>
      </c>
      <c r="W69" s="69">
        <f>'[1]Table 3'!U59</f>
        <v>95.606899999999996</v>
      </c>
      <c r="X69" s="69">
        <f>'[1]Table 3'!V59</f>
        <v>96.606300000000005</v>
      </c>
      <c r="Y69" s="69">
        <f>'[1]Table 3'!W59</f>
        <v>110.4482</v>
      </c>
      <c r="Z69" s="69">
        <f>'[1]Table 3'!X59</f>
        <v>115.0956</v>
      </c>
      <c r="AA69" s="69">
        <f>'[1]Table 3'!Y59</f>
        <v>110.7071</v>
      </c>
      <c r="AB69" s="69">
        <f>'[1]Table 3'!Z59</f>
        <v>113.1335</v>
      </c>
      <c r="AC69" s="69">
        <f>'[1]Table 3'!AA59</f>
        <v>118.2159</v>
      </c>
      <c r="AD69" s="69">
        <f>'[1]Table 3'!AB59</f>
        <v>121.7931</v>
      </c>
      <c r="AE69" s="69">
        <f>'[1]Table 3'!AC59</f>
        <v>120.5484</v>
      </c>
      <c r="AF69" s="69">
        <f>'[1]Table 3'!AD59</f>
        <v>116.8571</v>
      </c>
      <c r="AG69" s="69">
        <f>'[1]Table 3'!AE59</f>
        <v>113.3471</v>
      </c>
      <c r="AH69" s="69">
        <f>'[1]Table 3'!AF59</f>
        <v>115.2921</v>
      </c>
      <c r="AI69" s="69">
        <f>'[1]Table 3'!AG59</f>
        <v>111.9789</v>
      </c>
      <c r="AJ69" s="69">
        <f>'[1]Table 3'!AH59</f>
        <v>108.4585</v>
      </c>
      <c r="AK69" s="69">
        <f>'[1]Table 3'!AI59</f>
        <v>107.9669</v>
      </c>
      <c r="AL69" s="69">
        <f>'[1]Table 3'!AJ59</f>
        <v>109.1833</v>
      </c>
      <c r="AM69" s="66">
        <f t="shared" si="3"/>
        <v>1.1266415910802359</v>
      </c>
      <c r="AN69" s="67">
        <f t="shared" si="4"/>
        <v>-5.2985417040716598</v>
      </c>
    </row>
    <row r="70" spans="3:40" x14ac:dyDescent="0.25">
      <c r="D70" s="57" t="s">
        <v>138</v>
      </c>
      <c r="E70" s="69">
        <f>'[1]Table 3'!C60</f>
        <v>3.0107699000000001</v>
      </c>
      <c r="F70" s="69">
        <f>'[1]Table 3'!D60</f>
        <v>99.998999999999995</v>
      </c>
      <c r="G70" s="69">
        <f>'[1]Table 3'!E60</f>
        <v>99.998999999999995</v>
      </c>
      <c r="H70" s="69">
        <f>'[1]Table 3'!F60</f>
        <v>99.998999999999995</v>
      </c>
      <c r="I70" s="69">
        <f>'[1]Table 3'!G60</f>
        <v>99.998999999999995</v>
      </c>
      <c r="J70" s="69">
        <f>'[1]Table 3'!H60</f>
        <v>99.998999999999995</v>
      </c>
      <c r="K70" s="69">
        <f>'[1]Table 3'!I60</f>
        <v>99.998999999999995</v>
      </c>
      <c r="L70" s="69">
        <f>'[1]Table 3'!J60</f>
        <v>99.998999999999995</v>
      </c>
      <c r="M70" s="69">
        <f>'[1]Table 3'!K60</f>
        <v>99.998999999999995</v>
      </c>
      <c r="N70" s="69">
        <f>'[1]Table 3'!L60</f>
        <v>99.998999999999995</v>
      </c>
      <c r="O70" s="69">
        <f>'[1]Table 3'!M60</f>
        <v>99.962800000000001</v>
      </c>
      <c r="P70" s="69">
        <f>'[1]Table 3'!N60</f>
        <v>97.438800000000001</v>
      </c>
      <c r="Q70" s="69">
        <f>'[1]Table 3'!O60</f>
        <v>98.112899999999996</v>
      </c>
      <c r="R70" s="69">
        <f>'[1]Table 3'!P60</f>
        <v>99.458600000000004</v>
      </c>
      <c r="S70" s="69">
        <f>'[1]Table 3'!Q60</f>
        <v>103.1006</v>
      </c>
      <c r="T70" s="69">
        <f>'[1]Table 3'!R60</f>
        <v>105.52200000000001</v>
      </c>
      <c r="U70" s="69">
        <f>'[1]Table 3'!S60</f>
        <v>104.3357</v>
      </c>
      <c r="V70" s="69">
        <f>'[1]Table 3'!T60</f>
        <v>93.943899999999999</v>
      </c>
      <c r="W70" s="69">
        <f>'[1]Table 3'!U60</f>
        <v>96.284700000000001</v>
      </c>
      <c r="X70" s="69">
        <f>'[1]Table 3'!V60</f>
        <v>94.845699999999994</v>
      </c>
      <c r="Y70" s="69">
        <f>'[1]Table 3'!W60</f>
        <v>96.730500000000006</v>
      </c>
      <c r="Z70" s="69">
        <f>'[1]Table 3'!X60</f>
        <v>98.126300000000001</v>
      </c>
      <c r="AA70" s="69">
        <f>'[1]Table 3'!Y60</f>
        <v>95.822000000000003</v>
      </c>
      <c r="AB70" s="69">
        <f>'[1]Table 3'!Z60</f>
        <v>95.874300000000005</v>
      </c>
      <c r="AC70" s="69">
        <f>'[1]Table 3'!AA60</f>
        <v>96.429299999999998</v>
      </c>
      <c r="AD70" s="69">
        <f>'[1]Table 3'!AB60</f>
        <v>96.807900000000004</v>
      </c>
      <c r="AE70" s="69">
        <f>'[1]Table 3'!AC60</f>
        <v>96.786299999999997</v>
      </c>
      <c r="AF70" s="69">
        <f>'[1]Table 3'!AD60</f>
        <v>96.786299999999997</v>
      </c>
      <c r="AG70" s="69">
        <f>'[1]Table 3'!AE60</f>
        <v>95.350899999999996</v>
      </c>
      <c r="AH70" s="69">
        <f>'[1]Table 3'!AF60</f>
        <v>95.863299999999995</v>
      </c>
      <c r="AI70" s="69">
        <f>'[1]Table 3'!AG60</f>
        <v>97.150199999999998</v>
      </c>
      <c r="AJ70" s="69">
        <f>'[1]Table 3'!AH60</f>
        <v>98.369699999999995</v>
      </c>
      <c r="AK70" s="69">
        <f>'[1]Table 3'!AI60</f>
        <v>100.2225</v>
      </c>
      <c r="AL70" s="69">
        <f>'[1]Table 3'!AJ60</f>
        <v>96.311499999999995</v>
      </c>
      <c r="AM70" s="66">
        <f t="shared" si="3"/>
        <v>-3.9023173439098024</v>
      </c>
      <c r="AN70" s="67">
        <f t="shared" si="4"/>
        <v>0.46754075855932348</v>
      </c>
    </row>
    <row r="71" spans="3:40" ht="14.25" customHeight="1" x14ac:dyDescent="0.25">
      <c r="D71" s="57" t="s">
        <v>139</v>
      </c>
      <c r="E71" s="69">
        <f>'[1]Table 3'!C61</f>
        <v>46.765129600000002</v>
      </c>
      <c r="F71" s="69">
        <f>'[1]Table 3'!D61</f>
        <v>100.0001</v>
      </c>
      <c r="G71" s="69">
        <f>'[1]Table 3'!E61</f>
        <v>101.2478</v>
      </c>
      <c r="H71" s="69">
        <f>'[1]Table 3'!F61</f>
        <v>101.8314</v>
      </c>
      <c r="I71" s="69">
        <f>'[1]Table 3'!G61</f>
        <v>92.412300000000002</v>
      </c>
      <c r="J71" s="69">
        <f>'[1]Table 3'!H61</f>
        <v>110.7634</v>
      </c>
      <c r="K71" s="69">
        <f>'[1]Table 3'!I61</f>
        <v>133.4562</v>
      </c>
      <c r="L71" s="69">
        <f>'[1]Table 3'!J61</f>
        <v>123.7719</v>
      </c>
      <c r="M71" s="69">
        <f>'[1]Table 3'!K61</f>
        <v>140.77019999999999</v>
      </c>
      <c r="N71" s="69">
        <f>'[1]Table 3'!L61</f>
        <v>119.6656</v>
      </c>
      <c r="O71" s="69">
        <f>'[1]Table 3'!M61</f>
        <v>123.20820000000001</v>
      </c>
      <c r="P71" s="69">
        <f>'[1]Table 3'!N61</f>
        <v>117.5463</v>
      </c>
      <c r="Q71" s="69">
        <f>'[1]Table 3'!O61</f>
        <v>121.5172</v>
      </c>
      <c r="R71" s="69">
        <f>'[1]Table 3'!P61</f>
        <v>139.24940000000001</v>
      </c>
      <c r="S71" s="69">
        <f>'[1]Table 3'!Q61</f>
        <v>166.2071</v>
      </c>
      <c r="T71" s="69">
        <f>'[1]Table 3'!R61</f>
        <v>103.94119999999999</v>
      </c>
      <c r="U71" s="69">
        <f>'[1]Table 3'!S61</f>
        <v>129.83879999999999</v>
      </c>
      <c r="V71" s="69">
        <f>'[1]Table 3'!T61</f>
        <v>129.83879999999999</v>
      </c>
      <c r="W71" s="69">
        <f>'[1]Table 3'!U61</f>
        <v>120.74809999999999</v>
      </c>
      <c r="X71" s="69">
        <f>'[1]Table 3'!V61</f>
        <v>118.92570000000001</v>
      </c>
      <c r="Y71" s="69">
        <f>'[1]Table 3'!W61</f>
        <v>116.34010000000001</v>
      </c>
      <c r="Z71" s="69">
        <f>'[1]Table 3'!X61</f>
        <v>120.2016</v>
      </c>
      <c r="AA71" s="69">
        <f>'[1]Table 3'!Y61</f>
        <v>135.62100000000001</v>
      </c>
      <c r="AB71" s="69">
        <f>'[1]Table 3'!Z61</f>
        <v>133.22720000000001</v>
      </c>
      <c r="AC71" s="69">
        <f>'[1]Table 3'!AA61</f>
        <v>129.43899999999999</v>
      </c>
      <c r="AD71" s="69">
        <f>'[1]Table 3'!AB61</f>
        <v>126.2086</v>
      </c>
      <c r="AE71" s="69">
        <f>'[1]Table 3'!AC61</f>
        <v>133.53809999999999</v>
      </c>
      <c r="AF71" s="69">
        <f>'[1]Table 3'!AD61</f>
        <v>143.26679999999999</v>
      </c>
      <c r="AG71" s="69">
        <f>'[1]Table 3'!AE61</f>
        <v>137.55250000000001</v>
      </c>
      <c r="AH71" s="69">
        <f>'[1]Table 3'!AF61</f>
        <v>137.2165</v>
      </c>
      <c r="AI71" s="69">
        <f>'[1]Table 3'!AG61</f>
        <v>139.5343</v>
      </c>
      <c r="AJ71" s="69">
        <f>'[1]Table 3'!AH61</f>
        <v>124.5492</v>
      </c>
      <c r="AK71" s="69">
        <f>'[1]Table 3'!AI61</f>
        <v>130.68379999999999</v>
      </c>
      <c r="AL71" s="69">
        <f>'[1]Table 3'!AJ61</f>
        <v>134.4846</v>
      </c>
      <c r="AM71" s="66">
        <f t="shared" si="3"/>
        <v>2.9083941544399612</v>
      </c>
      <c r="AN71" s="67">
        <f t="shared" si="4"/>
        <v>-1.9909413226543426</v>
      </c>
    </row>
    <row r="72" spans="3:40" x14ac:dyDescent="0.25">
      <c r="D72" s="57" t="s">
        <v>140</v>
      </c>
      <c r="E72" s="69">
        <f>'[1]Table 3'!C62</f>
        <v>3.3683147999999998</v>
      </c>
      <c r="F72" s="69">
        <f>'[1]Table 3'!D62</f>
        <v>100.0004</v>
      </c>
      <c r="G72" s="69">
        <f>'[1]Table 3'!E62</f>
        <v>100.0004</v>
      </c>
      <c r="H72" s="69">
        <f>'[1]Table 3'!F62</f>
        <v>103.6503</v>
      </c>
      <c r="I72" s="69">
        <f>'[1]Table 3'!G62</f>
        <v>104.0476</v>
      </c>
      <c r="J72" s="69">
        <f>'[1]Table 3'!H62</f>
        <v>104.0476</v>
      </c>
      <c r="K72" s="69">
        <f>'[1]Table 3'!I62</f>
        <v>105.1733</v>
      </c>
      <c r="L72" s="69">
        <f>'[1]Table 3'!J62</f>
        <v>105.1733</v>
      </c>
      <c r="M72" s="69">
        <f>'[1]Table 3'!K62</f>
        <v>105.1733</v>
      </c>
      <c r="N72" s="69">
        <f>'[1]Table 3'!L62</f>
        <v>105.1733</v>
      </c>
      <c r="O72" s="69">
        <f>'[1]Table 3'!M62</f>
        <v>105.1733</v>
      </c>
      <c r="P72" s="69">
        <f>'[1]Table 3'!N62</f>
        <v>97.539400000000001</v>
      </c>
      <c r="Q72" s="69">
        <f>'[1]Table 3'!O62</f>
        <v>97.539400000000001</v>
      </c>
      <c r="R72" s="69">
        <f>'[1]Table 3'!P62</f>
        <v>97.539400000000001</v>
      </c>
      <c r="S72" s="69">
        <f>'[1]Table 3'!Q62</f>
        <v>110.5762</v>
      </c>
      <c r="T72" s="69">
        <f>'[1]Table 3'!R62</f>
        <v>110.7784</v>
      </c>
      <c r="U72" s="69">
        <f>'[1]Table 3'!S62</f>
        <v>110.7784</v>
      </c>
      <c r="V72" s="69">
        <f>'[1]Table 3'!T62</f>
        <v>115.5339</v>
      </c>
      <c r="W72" s="69">
        <f>'[1]Table 3'!U62</f>
        <v>115.5339</v>
      </c>
      <c r="X72" s="69">
        <f>'[1]Table 3'!V62</f>
        <v>115.1161</v>
      </c>
      <c r="Y72" s="69">
        <f>'[1]Table 3'!W62</f>
        <v>115.2197</v>
      </c>
      <c r="Z72" s="69">
        <f>'[1]Table 3'!X62</f>
        <v>115.2653</v>
      </c>
      <c r="AA72" s="69">
        <f>'[1]Table 3'!Y62</f>
        <v>115.61190000000001</v>
      </c>
      <c r="AB72" s="69">
        <f>'[1]Table 3'!Z62</f>
        <v>116.6661</v>
      </c>
      <c r="AC72" s="69">
        <f>'[1]Table 3'!AA62</f>
        <v>116.6604</v>
      </c>
      <c r="AD72" s="69">
        <f>'[1]Table 3'!AB62</f>
        <v>116.2851</v>
      </c>
      <c r="AE72" s="69">
        <f>'[1]Table 3'!AC62</f>
        <v>116.6176</v>
      </c>
      <c r="AF72" s="69">
        <f>'[1]Table 3'!AD62</f>
        <v>116.65170000000001</v>
      </c>
      <c r="AG72" s="69">
        <f>'[1]Table 3'!AE62</f>
        <v>120.3503</v>
      </c>
      <c r="AH72" s="69">
        <f>'[1]Table 3'!AF62</f>
        <v>119.2467</v>
      </c>
      <c r="AI72" s="69">
        <f>'[1]Table 3'!AG62</f>
        <v>119.2467</v>
      </c>
      <c r="AJ72" s="69">
        <f>'[1]Table 3'!AH62</f>
        <v>111.4541</v>
      </c>
      <c r="AK72" s="69">
        <f>'[1]Table 3'!AI62</f>
        <v>117.8289</v>
      </c>
      <c r="AL72" s="69">
        <f>'[1]Table 3'!AJ62</f>
        <v>126.6413</v>
      </c>
      <c r="AM72" s="66">
        <f t="shared" si="3"/>
        <v>7.4789801143861956</v>
      </c>
      <c r="AN72" s="67">
        <f t="shared" si="4"/>
        <v>6.2010940344680368</v>
      </c>
    </row>
    <row r="73" spans="3:40" x14ac:dyDescent="0.25">
      <c r="C73" s="139" t="s">
        <v>141</v>
      </c>
      <c r="D73" s="56" t="s">
        <v>51</v>
      </c>
      <c r="E73" s="68">
        <f>'[1]Table 3'!C63</f>
        <v>39.1160821</v>
      </c>
      <c r="F73" s="68">
        <f>'[1]Table 3'!D63</f>
        <v>99.999899999999997</v>
      </c>
      <c r="G73" s="68">
        <f>'[1]Table 3'!E63</f>
        <v>99.999899999999997</v>
      </c>
      <c r="H73" s="68">
        <f>'[1]Table 3'!F63</f>
        <v>99.999899999999997</v>
      </c>
      <c r="I73" s="68">
        <f>'[1]Table 3'!G63</f>
        <v>102.18899999999999</v>
      </c>
      <c r="J73" s="68">
        <f>'[1]Table 3'!H63</f>
        <v>100.3411</v>
      </c>
      <c r="K73" s="68">
        <f>'[1]Table 3'!I63</f>
        <v>101.25449999999999</v>
      </c>
      <c r="L73" s="68">
        <f>'[1]Table 3'!J63</f>
        <v>101.23</v>
      </c>
      <c r="M73" s="68">
        <f>'[1]Table 3'!K63</f>
        <v>99.19</v>
      </c>
      <c r="N73" s="68">
        <f>'[1]Table 3'!L63</f>
        <v>103.89</v>
      </c>
      <c r="O73" s="68">
        <f>'[1]Table 3'!M63</f>
        <v>103.43</v>
      </c>
      <c r="P73" s="68">
        <f>'[1]Table 3'!N63</f>
        <v>109.03</v>
      </c>
      <c r="Q73" s="68">
        <f>'[1]Table 3'!O63</f>
        <v>110.23</v>
      </c>
      <c r="R73" s="68">
        <f>'[1]Table 3'!P63</f>
        <v>109.85</v>
      </c>
      <c r="S73" s="68">
        <f>'[1]Table 3'!Q63</f>
        <v>109.85</v>
      </c>
      <c r="T73" s="68">
        <f>'[1]Table 3'!R63</f>
        <v>114.96</v>
      </c>
      <c r="U73" s="68">
        <f>'[1]Table 3'!S63</f>
        <v>115.34310000000001</v>
      </c>
      <c r="V73" s="68">
        <f>'[1]Table 3'!T63</f>
        <v>117.1893</v>
      </c>
      <c r="W73" s="68">
        <f>'[1]Table 3'!U63</f>
        <v>117.3421</v>
      </c>
      <c r="X73" s="68">
        <f>'[1]Table 3'!V63</f>
        <v>118.0027</v>
      </c>
      <c r="Y73" s="68">
        <f>'[1]Table 3'!W63</f>
        <v>119.2748</v>
      </c>
      <c r="Z73" s="68">
        <f>'[1]Table 3'!X63</f>
        <v>126.40309999999999</v>
      </c>
      <c r="AA73" s="68">
        <f>'[1]Table 3'!Y63</f>
        <v>118.31</v>
      </c>
      <c r="AB73" s="68">
        <f>'[1]Table 3'!Z63</f>
        <v>122.3605</v>
      </c>
      <c r="AC73" s="68">
        <f>'[1]Table 3'!AA63</f>
        <v>127.11199999999999</v>
      </c>
      <c r="AD73" s="68">
        <f>'[1]Table 3'!AB63</f>
        <v>127.33799999999999</v>
      </c>
      <c r="AE73" s="68">
        <f>'[1]Table 3'!AC63</f>
        <v>127.7871</v>
      </c>
      <c r="AF73" s="68">
        <f>'[1]Table 3'!AD63</f>
        <v>123.80110000000001</v>
      </c>
      <c r="AG73" s="68">
        <f>'[1]Table 3'!AE63</f>
        <v>123.80110000000001</v>
      </c>
      <c r="AH73" s="68">
        <f>'[1]Table 3'!AF63</f>
        <v>125.28100000000001</v>
      </c>
      <c r="AI73" s="68">
        <f>'[1]Table 3'!AG63</f>
        <v>126.73260000000001</v>
      </c>
      <c r="AJ73" s="68">
        <f>'[1]Table 3'!AH63</f>
        <v>133.00640000000001</v>
      </c>
      <c r="AK73" s="68">
        <f>'[1]Table 3'!AI63</f>
        <v>136.5558</v>
      </c>
      <c r="AL73" s="68">
        <f>'[1]Table 3'!AJ63</f>
        <v>136.44829999999999</v>
      </c>
      <c r="AM73" s="64">
        <f t="shared" si="3"/>
        <v>-7.8722397730463245E-2</v>
      </c>
      <c r="AN73" s="64">
        <f t="shared" si="4"/>
        <v>8.9138017736129047</v>
      </c>
    </row>
    <row r="74" spans="3:40" x14ac:dyDescent="0.25">
      <c r="D74" s="57" t="s">
        <v>142</v>
      </c>
      <c r="E74" s="69">
        <f>'[1]Table 3'!C64</f>
        <v>3.4363668000000001</v>
      </c>
      <c r="F74" s="69">
        <f>'[1]Table 3'!D64</f>
        <v>99.998999999999995</v>
      </c>
      <c r="G74" s="69">
        <f>'[1]Table 3'!E64</f>
        <v>99.998999999999995</v>
      </c>
      <c r="H74" s="69">
        <f>'[1]Table 3'!F64</f>
        <v>99.998999999999995</v>
      </c>
      <c r="I74" s="69">
        <f>'[1]Table 3'!G64</f>
        <v>100.12139999999999</v>
      </c>
      <c r="J74" s="69">
        <f>'[1]Table 3'!H64</f>
        <v>104.9599</v>
      </c>
      <c r="K74" s="69">
        <f>'[1]Table 3'!I64</f>
        <v>115.3573</v>
      </c>
      <c r="L74" s="69">
        <f>'[1]Table 3'!J64</f>
        <v>115.092</v>
      </c>
      <c r="M74" s="69">
        <f>'[1]Table 3'!K64</f>
        <v>61.9968</v>
      </c>
      <c r="N74" s="69">
        <f>'[1]Table 3'!L64</f>
        <v>115.47669999999999</v>
      </c>
      <c r="O74" s="69">
        <f>'[1]Table 3'!M64</f>
        <v>110.25279999999999</v>
      </c>
      <c r="P74" s="69">
        <f>'[1]Table 3'!N64</f>
        <v>110.5274</v>
      </c>
      <c r="Q74" s="69">
        <f>'[1]Table 3'!O64</f>
        <v>95.627799999999993</v>
      </c>
      <c r="R74" s="69">
        <f>'[1]Table 3'!P64</f>
        <v>95.627799999999993</v>
      </c>
      <c r="S74" s="69">
        <f>'[1]Table 3'!Q64</f>
        <v>95.627799999999993</v>
      </c>
      <c r="T74" s="69">
        <f>'[1]Table 3'!R64</f>
        <v>134.72210000000001</v>
      </c>
      <c r="U74" s="69">
        <f>'[1]Table 3'!S64</f>
        <v>134.72210000000001</v>
      </c>
      <c r="V74" s="69">
        <f>'[1]Table 3'!T64</f>
        <v>144.78980000000001</v>
      </c>
      <c r="W74" s="69">
        <f>'[1]Table 3'!U64</f>
        <v>146.52930000000001</v>
      </c>
      <c r="X74" s="69">
        <f>'[1]Table 3'!V64</f>
        <v>145.54300000000001</v>
      </c>
      <c r="Y74" s="69">
        <f>'[1]Table 3'!W64</f>
        <v>136.73759999999999</v>
      </c>
      <c r="Z74" s="69">
        <f>'[1]Table 3'!X64</f>
        <v>135.91630000000001</v>
      </c>
      <c r="AA74" s="69">
        <f>'[1]Table 3'!Y64</f>
        <v>135.73650000000001</v>
      </c>
      <c r="AB74" s="69">
        <f>'[1]Table 3'!Z64</f>
        <v>135.2688</v>
      </c>
      <c r="AC74" s="69">
        <f>'[1]Table 3'!AA64</f>
        <v>181.9443</v>
      </c>
      <c r="AD74" s="69">
        <f>'[1]Table 3'!AB64</f>
        <v>184.45410000000001</v>
      </c>
      <c r="AE74" s="69">
        <f>'[1]Table 3'!AC64</f>
        <v>189.56649999999999</v>
      </c>
      <c r="AF74" s="69">
        <f>'[1]Table 3'!AD64</f>
        <v>143.82159999999999</v>
      </c>
      <c r="AG74" s="69">
        <f>'[1]Table 3'!AE64</f>
        <v>143.82159999999999</v>
      </c>
      <c r="AH74" s="69">
        <f>'[1]Table 3'!AF64</f>
        <v>160.9162</v>
      </c>
      <c r="AI74" s="69">
        <f>'[1]Table 3'!AG64</f>
        <v>177.82</v>
      </c>
      <c r="AJ74" s="69">
        <f>'[1]Table 3'!AH64</f>
        <v>177.82</v>
      </c>
      <c r="AK74" s="69">
        <f>'[1]Table 3'!AI64</f>
        <v>177.82</v>
      </c>
      <c r="AL74" s="69">
        <f>'[1]Table 3'!AJ64</f>
        <v>176.5967</v>
      </c>
      <c r="AM74" s="66">
        <f t="shared" si="3"/>
        <v>-0.6879428635698992</v>
      </c>
      <c r="AN74" s="67">
        <f t="shared" si="4"/>
        <v>9.7445129825337631</v>
      </c>
    </row>
    <row r="75" spans="3:40" x14ac:dyDescent="0.25">
      <c r="D75" s="57" t="s">
        <v>143</v>
      </c>
      <c r="E75" s="69">
        <f>'[1]Table 3'!C65</f>
        <v>35.679715299999998</v>
      </c>
      <c r="F75" s="69">
        <f>'[1]Table 3'!D65</f>
        <v>100</v>
      </c>
      <c r="G75" s="69">
        <f>'[1]Table 3'!E65</f>
        <v>100</v>
      </c>
      <c r="H75" s="69">
        <f>'[1]Table 3'!F65</f>
        <v>100</v>
      </c>
      <c r="I75" s="69">
        <f>'[1]Table 3'!G65</f>
        <v>102.38809999999999</v>
      </c>
      <c r="J75" s="69">
        <f>'[1]Table 3'!H65</f>
        <v>99.896199999999993</v>
      </c>
      <c r="K75" s="69">
        <f>'[1]Table 3'!I65</f>
        <v>99.896199999999993</v>
      </c>
      <c r="L75" s="69">
        <f>'[1]Table 3'!J65</f>
        <v>99.896199999999993</v>
      </c>
      <c r="M75" s="69">
        <f>'[1]Table 3'!K65</f>
        <v>102.77330000000001</v>
      </c>
      <c r="N75" s="69">
        <f>'[1]Table 3'!L65</f>
        <v>102.77330000000001</v>
      </c>
      <c r="O75" s="69">
        <f>'[1]Table 3'!M65</f>
        <v>102.77330000000001</v>
      </c>
      <c r="P75" s="69">
        <f>'[1]Table 3'!N65</f>
        <v>108.8912</v>
      </c>
      <c r="Q75" s="69">
        <f>'[1]Table 3'!O65</f>
        <v>111.6322</v>
      </c>
      <c r="R75" s="69">
        <f>'[1]Table 3'!P65</f>
        <v>111.2226</v>
      </c>
      <c r="S75" s="69">
        <f>'[1]Table 3'!Q65</f>
        <v>111.2226</v>
      </c>
      <c r="T75" s="69">
        <f>'[1]Table 3'!R65</f>
        <v>113.06100000000001</v>
      </c>
      <c r="U75" s="69">
        <f>'[1]Table 3'!S65</f>
        <v>113.47669999999999</v>
      </c>
      <c r="V75" s="69">
        <f>'[1]Table 3'!T65</f>
        <v>114.53100000000001</v>
      </c>
      <c r="W75" s="69">
        <f>'[1]Table 3'!U65</f>
        <v>114.53100000000001</v>
      </c>
      <c r="X75" s="69">
        <f>'[1]Table 3'!V65</f>
        <v>115.3502</v>
      </c>
      <c r="Y75" s="69">
        <f>'[1]Table 3'!W65</f>
        <v>117.5929</v>
      </c>
      <c r="Z75" s="69">
        <f>'[1]Table 3'!X65</f>
        <v>125.48690000000001</v>
      </c>
      <c r="AA75" s="69">
        <f>'[1]Table 3'!Y65</f>
        <v>116.63160000000001</v>
      </c>
      <c r="AB75" s="69">
        <f>'[1]Table 3'!Z65</f>
        <v>121.1173</v>
      </c>
      <c r="AC75" s="69">
        <f>'[1]Table 3'!AA65</f>
        <v>121.831</v>
      </c>
      <c r="AD75" s="69">
        <f>'[1]Table 3'!AB65</f>
        <v>121.837</v>
      </c>
      <c r="AE75" s="69">
        <f>'[1]Table 3'!AC65</f>
        <v>121.837</v>
      </c>
      <c r="AF75" s="69">
        <f>'[1]Table 3'!AD65</f>
        <v>121.8729</v>
      </c>
      <c r="AG75" s="69">
        <f>'[1]Table 3'!AE65</f>
        <v>121.8729</v>
      </c>
      <c r="AH75" s="69">
        <f>'[1]Table 3'!AF65</f>
        <v>121.8489</v>
      </c>
      <c r="AI75" s="69">
        <f>'[1]Table 3'!AG65</f>
        <v>121.81229999999999</v>
      </c>
      <c r="AJ75" s="69">
        <f>'[1]Table 3'!AH65</f>
        <v>128.69030000000001</v>
      </c>
      <c r="AK75" s="69">
        <f>'[1]Table 3'!AI65</f>
        <v>132.58150000000001</v>
      </c>
      <c r="AL75" s="69">
        <f>'[1]Table 3'!AJ65</f>
        <v>132.58150000000001</v>
      </c>
      <c r="AM75" s="66">
        <f t="shared" si="3"/>
        <v>0</v>
      </c>
      <c r="AN75" s="67">
        <f t="shared" si="4"/>
        <v>8.8081221906804288</v>
      </c>
    </row>
    <row r="76" spans="3:40" x14ac:dyDescent="0.25">
      <c r="C76" s="139" t="s">
        <v>144</v>
      </c>
      <c r="D76" s="56" t="s">
        <v>52</v>
      </c>
      <c r="E76" s="68">
        <f>'[1]Table 3'!C66</f>
        <v>59.219326899999999</v>
      </c>
      <c r="F76" s="68">
        <f>'[1]Table 3'!D66</f>
        <v>99.999700000000004</v>
      </c>
      <c r="G76" s="68">
        <f>'[1]Table 3'!E66</f>
        <v>98.530500000000004</v>
      </c>
      <c r="H76" s="68">
        <f>'[1]Table 3'!F66</f>
        <v>97.945800000000006</v>
      </c>
      <c r="I76" s="68">
        <f>'[1]Table 3'!G66</f>
        <v>100.3604</v>
      </c>
      <c r="J76" s="68">
        <f>'[1]Table 3'!H66</f>
        <v>100.50709999999999</v>
      </c>
      <c r="K76" s="68">
        <f>'[1]Table 3'!I66</f>
        <v>98.465100000000007</v>
      </c>
      <c r="L76" s="68">
        <f>'[1]Table 3'!J66</f>
        <v>98.29</v>
      </c>
      <c r="M76" s="68">
        <f>'[1]Table 3'!K66</f>
        <v>94.19</v>
      </c>
      <c r="N76" s="68">
        <f>'[1]Table 3'!L66</f>
        <v>100.88</v>
      </c>
      <c r="O76" s="68">
        <f>'[1]Table 3'!M66</f>
        <v>100.97</v>
      </c>
      <c r="P76" s="68">
        <f>'[1]Table 3'!N66</f>
        <v>102.33</v>
      </c>
      <c r="Q76" s="68">
        <f>'[1]Table 3'!O66</f>
        <v>111.74</v>
      </c>
      <c r="R76" s="68">
        <f>'[1]Table 3'!P66</f>
        <v>108.27</v>
      </c>
      <c r="S76" s="68">
        <f>'[1]Table 3'!Q66</f>
        <v>106.15</v>
      </c>
      <c r="T76" s="68">
        <f>'[1]Table 3'!R66</f>
        <v>106.06</v>
      </c>
      <c r="U76" s="68">
        <f>'[1]Table 3'!S66</f>
        <v>103.1953</v>
      </c>
      <c r="V76" s="68">
        <f>'[1]Table 3'!T66</f>
        <v>102.22110000000001</v>
      </c>
      <c r="W76" s="68">
        <f>'[1]Table 3'!U66</f>
        <v>103.1922</v>
      </c>
      <c r="X76" s="68">
        <f>'[1]Table 3'!V66</f>
        <v>105.12439999999999</v>
      </c>
      <c r="Y76" s="68">
        <f>'[1]Table 3'!W66</f>
        <v>102.78789999999999</v>
      </c>
      <c r="Z76" s="68">
        <f>'[1]Table 3'!X66</f>
        <v>109.3573</v>
      </c>
      <c r="AA76" s="68">
        <f>'[1]Table 3'!Y66</f>
        <v>104.5194</v>
      </c>
      <c r="AB76" s="68">
        <f>'[1]Table 3'!Z66</f>
        <v>107.2693</v>
      </c>
      <c r="AC76" s="68">
        <f>'[1]Table 3'!AA66</f>
        <v>111.36279999999999</v>
      </c>
      <c r="AD76" s="68">
        <f>'[1]Table 3'!AB66</f>
        <v>113.2099</v>
      </c>
      <c r="AE76" s="68">
        <f>'[1]Table 3'!AC66</f>
        <v>112.4117</v>
      </c>
      <c r="AF76" s="68">
        <f>'[1]Table 3'!AD66</f>
        <v>112.91800000000001</v>
      </c>
      <c r="AG76" s="68">
        <f>'[1]Table 3'!AE66</f>
        <v>114.5675</v>
      </c>
      <c r="AH76" s="68">
        <f>'[1]Table 3'!AF66</f>
        <v>116.25320000000001</v>
      </c>
      <c r="AI76" s="68">
        <f>'[1]Table 3'!AG66</f>
        <v>113.64790000000001</v>
      </c>
      <c r="AJ76" s="68">
        <f>'[1]Table 3'!AH66</f>
        <v>115.57729999999999</v>
      </c>
      <c r="AK76" s="68">
        <f>'[1]Table 3'!AI66</f>
        <v>115.7649</v>
      </c>
      <c r="AL76" s="68">
        <f>'[1]Table 3'!AJ66</f>
        <v>115.05029999999999</v>
      </c>
      <c r="AM76" s="64">
        <f t="shared" si="3"/>
        <v>-0.61728555028337984</v>
      </c>
      <c r="AN76" s="64">
        <f t="shared" si="4"/>
        <v>-1.0347242054412384</v>
      </c>
    </row>
    <row r="77" spans="3:40" x14ac:dyDescent="0.25">
      <c r="D77" s="57" t="s">
        <v>145</v>
      </c>
      <c r="E77" s="69">
        <f>'[1]Table 3'!C67</f>
        <v>2.2900554999999998</v>
      </c>
      <c r="F77" s="69">
        <f>'[1]Table 3'!D67</f>
        <v>99.998099999999994</v>
      </c>
      <c r="G77" s="69">
        <f>'[1]Table 3'!E67</f>
        <v>101.3653</v>
      </c>
      <c r="H77" s="69">
        <f>'[1]Table 3'!F67</f>
        <v>101.3653</v>
      </c>
      <c r="I77" s="69">
        <f>'[1]Table 3'!G67</f>
        <v>96.1066</v>
      </c>
      <c r="J77" s="69">
        <f>'[1]Table 3'!H67</f>
        <v>98.0274</v>
      </c>
      <c r="K77" s="69">
        <f>'[1]Table 3'!I67</f>
        <v>95.248800000000003</v>
      </c>
      <c r="L77" s="69">
        <f>'[1]Table 3'!J67</f>
        <v>89.1554</v>
      </c>
      <c r="M77" s="69">
        <f>'[1]Table 3'!K67</f>
        <v>84.349000000000004</v>
      </c>
      <c r="N77" s="69">
        <f>'[1]Table 3'!L67</f>
        <v>90.639399999999995</v>
      </c>
      <c r="O77" s="69">
        <f>'[1]Table 3'!M67</f>
        <v>102.60809999999999</v>
      </c>
      <c r="P77" s="69">
        <f>'[1]Table 3'!N67</f>
        <v>108.3027</v>
      </c>
      <c r="Q77" s="69">
        <f>'[1]Table 3'!O67</f>
        <v>77.638000000000005</v>
      </c>
      <c r="R77" s="69">
        <f>'[1]Table 3'!P67</f>
        <v>83.319599999999994</v>
      </c>
      <c r="S77" s="69">
        <f>'[1]Table 3'!Q67</f>
        <v>77.433999999999997</v>
      </c>
      <c r="T77" s="69">
        <f>'[1]Table 3'!R67</f>
        <v>84.594399999999993</v>
      </c>
      <c r="U77" s="69">
        <f>'[1]Table 3'!S67</f>
        <v>86.565399999999997</v>
      </c>
      <c r="V77" s="69">
        <f>'[1]Table 3'!T67</f>
        <v>82.004599999999996</v>
      </c>
      <c r="W77" s="69">
        <f>'[1]Table 3'!U67</f>
        <v>77.687200000000004</v>
      </c>
      <c r="X77" s="69">
        <f>'[1]Table 3'!V67</f>
        <v>71.069800000000001</v>
      </c>
      <c r="Y77" s="69">
        <f>'[1]Table 3'!W67</f>
        <v>72.405100000000004</v>
      </c>
      <c r="Z77" s="69">
        <f>'[1]Table 3'!X67</f>
        <v>75.819699999999997</v>
      </c>
      <c r="AA77" s="69">
        <f>'[1]Table 3'!Y67</f>
        <v>73.200900000000004</v>
      </c>
      <c r="AB77" s="69">
        <f>'[1]Table 3'!Z67</f>
        <v>77.200999999999993</v>
      </c>
      <c r="AC77" s="69">
        <f>'[1]Table 3'!AA67</f>
        <v>77.200999999999993</v>
      </c>
      <c r="AD77" s="69">
        <f>'[1]Table 3'!AB67</f>
        <v>108.5226</v>
      </c>
      <c r="AE77" s="69">
        <f>'[1]Table 3'!AC67</f>
        <v>95.025000000000006</v>
      </c>
      <c r="AF77" s="69">
        <f>'[1]Table 3'!AD67</f>
        <v>94.991799999999998</v>
      </c>
      <c r="AG77" s="69">
        <f>'[1]Table 3'!AE67</f>
        <v>97.117500000000007</v>
      </c>
      <c r="AH77" s="69">
        <f>'[1]Table 3'!AF67</f>
        <v>88.254400000000004</v>
      </c>
      <c r="AI77" s="69">
        <f>'[1]Table 3'!AG67</f>
        <v>68.062899999999999</v>
      </c>
      <c r="AJ77" s="69">
        <f>'[1]Table 3'!AH67</f>
        <v>65.444400000000002</v>
      </c>
      <c r="AK77" s="69">
        <f>'[1]Table 3'!AI67</f>
        <v>65.704099999999997</v>
      </c>
      <c r="AL77" s="69">
        <f>'[1]Table 3'!AJ67</f>
        <v>65.704099999999997</v>
      </c>
      <c r="AM77" s="66">
        <f t="shared" si="3"/>
        <v>0</v>
      </c>
      <c r="AN77" s="67">
        <f t="shared" si="4"/>
        <v>-25.551473920847013</v>
      </c>
    </row>
    <row r="78" spans="3:40" x14ac:dyDescent="0.25">
      <c r="D78" s="57" t="s">
        <v>146</v>
      </c>
      <c r="E78" s="69">
        <f>'[1]Table 3'!C68</f>
        <v>1.8769207999999999</v>
      </c>
      <c r="F78" s="69">
        <f>'[1]Table 3'!D68</f>
        <v>100.00109999999999</v>
      </c>
      <c r="G78" s="69">
        <f>'[1]Table 3'!E68</f>
        <v>100.00109999999999</v>
      </c>
      <c r="H78" s="69">
        <f>'[1]Table 3'!F68</f>
        <v>100.00109999999999</v>
      </c>
      <c r="I78" s="69">
        <f>'[1]Table 3'!G68</f>
        <v>103.2367</v>
      </c>
      <c r="J78" s="69">
        <f>'[1]Table 3'!H68</f>
        <v>110.9464</v>
      </c>
      <c r="K78" s="69">
        <f>'[1]Table 3'!I68</f>
        <v>103.9228</v>
      </c>
      <c r="L78" s="69">
        <f>'[1]Table 3'!J68</f>
        <v>103.9228</v>
      </c>
      <c r="M78" s="69">
        <f>'[1]Table 3'!K68</f>
        <v>30.4375</v>
      </c>
      <c r="N78" s="69">
        <f>'[1]Table 3'!L68</f>
        <v>114.991</v>
      </c>
      <c r="O78" s="69">
        <f>'[1]Table 3'!M68</f>
        <v>114.991</v>
      </c>
      <c r="P78" s="69">
        <f>'[1]Table 3'!N68</f>
        <v>107.4115</v>
      </c>
      <c r="Q78" s="69">
        <f>'[1]Table 3'!O68</f>
        <v>116.6349</v>
      </c>
      <c r="R78" s="69">
        <f>'[1]Table 3'!P68</f>
        <v>128.56360000000001</v>
      </c>
      <c r="S78" s="69">
        <f>'[1]Table 3'!Q68</f>
        <v>128.56360000000001</v>
      </c>
      <c r="T78" s="69">
        <f>'[1]Table 3'!R68</f>
        <v>141.98259999999999</v>
      </c>
      <c r="U78" s="69">
        <f>'[1]Table 3'!S68</f>
        <v>141.61000000000001</v>
      </c>
      <c r="V78" s="69">
        <f>'[1]Table 3'!T68</f>
        <v>145.79669999999999</v>
      </c>
      <c r="W78" s="69">
        <f>'[1]Table 3'!U68</f>
        <v>145.79669999999999</v>
      </c>
      <c r="X78" s="69">
        <f>'[1]Table 3'!V68</f>
        <v>146.34059999999999</v>
      </c>
      <c r="Y78" s="69">
        <f>'[1]Table 3'!W68</f>
        <v>135.16130000000001</v>
      </c>
      <c r="Z78" s="69">
        <f>'[1]Table 3'!X68</f>
        <v>132.78039999999999</v>
      </c>
      <c r="AA78" s="69">
        <f>'[1]Table 3'!Y68</f>
        <v>130.46539999999999</v>
      </c>
      <c r="AB78" s="69">
        <f>'[1]Table 3'!Z68</f>
        <v>123.5478</v>
      </c>
      <c r="AC78" s="69">
        <f>'[1]Table 3'!AA68</f>
        <v>125.3686</v>
      </c>
      <c r="AD78" s="69">
        <f>'[1]Table 3'!AB68</f>
        <v>130.9479</v>
      </c>
      <c r="AE78" s="69">
        <f>'[1]Table 3'!AC68</f>
        <v>128.32990000000001</v>
      </c>
      <c r="AF78" s="69">
        <f>'[1]Table 3'!AD68</f>
        <v>128.32990000000001</v>
      </c>
      <c r="AG78" s="69">
        <f>'[1]Table 3'!AE68</f>
        <v>127.7145</v>
      </c>
      <c r="AH78" s="69">
        <f>'[1]Table 3'!AF68</f>
        <v>143.66380000000001</v>
      </c>
      <c r="AI78" s="69">
        <f>'[1]Table 3'!AG68</f>
        <v>150.48910000000001</v>
      </c>
      <c r="AJ78" s="69">
        <f>'[1]Table 3'!AH68</f>
        <v>150.48910000000001</v>
      </c>
      <c r="AK78" s="69">
        <f>'[1]Table 3'!AI68</f>
        <v>148.3115</v>
      </c>
      <c r="AL78" s="69">
        <f>'[1]Table 3'!AJ68</f>
        <v>149.4016</v>
      </c>
      <c r="AM78" s="66">
        <f t="shared" si="3"/>
        <v>0.73500706283734352</v>
      </c>
      <c r="AN78" s="67">
        <f t="shared" si="4"/>
        <v>3.9939079990923201</v>
      </c>
    </row>
    <row r="79" spans="3:40" x14ac:dyDescent="0.25">
      <c r="D79" s="57" t="s">
        <v>147</v>
      </c>
      <c r="E79" s="69">
        <f>'[1]Table 3'!C69</f>
        <v>0.52765280000000003</v>
      </c>
      <c r="F79" s="69">
        <f>'[1]Table 3'!D69</f>
        <v>99.991100000000003</v>
      </c>
      <c r="G79" s="69">
        <f>'[1]Table 3'!E69</f>
        <v>100.1819</v>
      </c>
      <c r="H79" s="69">
        <f>'[1]Table 3'!F69</f>
        <v>100.6962</v>
      </c>
      <c r="I79" s="69">
        <f>'[1]Table 3'!G69</f>
        <v>100.9036</v>
      </c>
      <c r="J79" s="69">
        <f>'[1]Table 3'!H69</f>
        <v>101.1939</v>
      </c>
      <c r="K79" s="69">
        <f>'[1]Table 3'!I69</f>
        <v>99.775400000000005</v>
      </c>
      <c r="L79" s="69">
        <f>'[1]Table 3'!J69</f>
        <v>99.729699999999994</v>
      </c>
      <c r="M79" s="69">
        <f>'[1]Table 3'!K69</f>
        <v>101.7456</v>
      </c>
      <c r="N79" s="69">
        <f>'[1]Table 3'!L69</f>
        <v>103.4794</v>
      </c>
      <c r="O79" s="69">
        <f>'[1]Table 3'!M69</f>
        <v>103.4503</v>
      </c>
      <c r="P79" s="69">
        <f>'[1]Table 3'!N69</f>
        <v>103.3466</v>
      </c>
      <c r="Q79" s="69">
        <f>'[1]Table 3'!O69</f>
        <v>105.52419999999999</v>
      </c>
      <c r="R79" s="69">
        <f>'[1]Table 3'!P69</f>
        <v>107.146</v>
      </c>
      <c r="S79" s="69">
        <f>'[1]Table 3'!Q69</f>
        <v>108.90470000000001</v>
      </c>
      <c r="T79" s="69">
        <f>'[1]Table 3'!R69</f>
        <v>109.5932</v>
      </c>
      <c r="U79" s="69">
        <f>'[1]Table 3'!S69</f>
        <v>109.6015</v>
      </c>
      <c r="V79" s="69">
        <f>'[1]Table 3'!T69</f>
        <v>112.22709999999999</v>
      </c>
      <c r="W79" s="69">
        <f>'[1]Table 3'!U69</f>
        <v>111.9906</v>
      </c>
      <c r="X79" s="69">
        <f>'[1]Table 3'!V69</f>
        <v>113.2723</v>
      </c>
      <c r="Y79" s="69">
        <f>'[1]Table 3'!W69</f>
        <v>113.76179999999999</v>
      </c>
      <c r="Z79" s="69">
        <f>'[1]Table 3'!X69</f>
        <v>113.7244</v>
      </c>
      <c r="AA79" s="69">
        <f>'[1]Table 3'!Y69</f>
        <v>114.4171</v>
      </c>
      <c r="AB79" s="69">
        <f>'[1]Table 3'!Z69</f>
        <v>117.9718</v>
      </c>
      <c r="AC79" s="69">
        <f>'[1]Table 3'!AA69</f>
        <v>116.8228</v>
      </c>
      <c r="AD79" s="69">
        <f>'[1]Table 3'!AB69</f>
        <v>121.72969999999999</v>
      </c>
      <c r="AE79" s="69">
        <f>'[1]Table 3'!AC69</f>
        <v>118.07550000000001</v>
      </c>
      <c r="AF79" s="69">
        <f>'[1]Table 3'!AD69</f>
        <v>117.8639</v>
      </c>
      <c r="AG79" s="69">
        <f>'[1]Table 3'!AE69</f>
        <v>120.2406</v>
      </c>
      <c r="AH79" s="69">
        <f>'[1]Table 3'!AF69</f>
        <v>116.6943</v>
      </c>
      <c r="AI79" s="69">
        <f>'[1]Table 3'!AG69</f>
        <v>118.93819999999999</v>
      </c>
      <c r="AJ79" s="69">
        <f>'[1]Table 3'!AH69</f>
        <v>118.0133</v>
      </c>
      <c r="AK79" s="69">
        <f>'[1]Table 3'!AI69</f>
        <v>118.1045</v>
      </c>
      <c r="AL79" s="69">
        <f>'[1]Table 3'!AJ69</f>
        <v>120.32769999999999</v>
      </c>
      <c r="AM79" s="66">
        <f t="shared" si="3"/>
        <v>1.8824007552633402</v>
      </c>
      <c r="AN79" s="67">
        <f t="shared" si="4"/>
        <v>3.1136053774691606</v>
      </c>
    </row>
    <row r="80" spans="3:40" x14ac:dyDescent="0.25">
      <c r="D80" s="57" t="s">
        <v>148</v>
      </c>
      <c r="E80" s="69">
        <f>'[1]Table 3'!C70</f>
        <v>2.8220274999999999</v>
      </c>
      <c r="F80" s="69">
        <f>'[1]Table 3'!D70</f>
        <v>100.001</v>
      </c>
      <c r="G80" s="69">
        <f>'[1]Table 3'!E70</f>
        <v>98.488500000000002</v>
      </c>
      <c r="H80" s="69">
        <f>'[1]Table 3'!F70</f>
        <v>100.1789</v>
      </c>
      <c r="I80" s="69">
        <f>'[1]Table 3'!G70</f>
        <v>102.2252</v>
      </c>
      <c r="J80" s="69">
        <f>'[1]Table 3'!H70</f>
        <v>101.3355</v>
      </c>
      <c r="K80" s="69">
        <f>'[1]Table 3'!I70</f>
        <v>93.061400000000006</v>
      </c>
      <c r="L80" s="69">
        <f>'[1]Table 3'!J70</f>
        <v>97.420900000000003</v>
      </c>
      <c r="M80" s="69">
        <f>'[1]Table 3'!K70</f>
        <v>100.35680000000001</v>
      </c>
      <c r="N80" s="69">
        <f>'[1]Table 3'!L70</f>
        <v>101.7804</v>
      </c>
      <c r="O80" s="69">
        <f>'[1]Table 3'!M70</f>
        <v>100.44580000000001</v>
      </c>
      <c r="P80" s="69">
        <f>'[1]Table 3'!N70</f>
        <v>100.0899</v>
      </c>
      <c r="Q80" s="69">
        <f>'[1]Table 3'!O70</f>
        <v>99.378200000000007</v>
      </c>
      <c r="R80" s="69">
        <f>'[1]Table 3'!P70</f>
        <v>104.62739999999999</v>
      </c>
      <c r="S80" s="69">
        <f>'[1]Table 3'!Q70</f>
        <v>101.95829999999999</v>
      </c>
      <c r="T80" s="69">
        <f>'[1]Table 3'!R70</f>
        <v>101.0686</v>
      </c>
      <c r="U80" s="69">
        <f>'[1]Table 3'!S70</f>
        <v>103.55970000000001</v>
      </c>
      <c r="V80" s="69">
        <f>'[1]Table 3'!T70</f>
        <v>106.5847</v>
      </c>
      <c r="W80" s="69">
        <f>'[1]Table 3'!U70</f>
        <v>104.9832</v>
      </c>
      <c r="X80" s="69">
        <f>'[1]Table 3'!V70</f>
        <v>108.27509999999999</v>
      </c>
      <c r="Y80" s="69">
        <f>'[1]Table 3'!W70</f>
        <v>106.67359999999999</v>
      </c>
      <c r="Z80" s="69">
        <f>'[1]Table 3'!X70</f>
        <v>117.5278</v>
      </c>
      <c r="AA80" s="69">
        <f>'[1]Table 3'!Y70</f>
        <v>115.8463</v>
      </c>
      <c r="AB80" s="69">
        <f>'[1]Table 3'!Z70</f>
        <v>110.7573</v>
      </c>
      <c r="AC80" s="69">
        <f>'[1]Table 3'!AA70</f>
        <v>110.437</v>
      </c>
      <c r="AD80" s="69">
        <f>'[1]Table 3'!AB70</f>
        <v>112.2431</v>
      </c>
      <c r="AE80" s="69">
        <f>'[1]Table 3'!AC70</f>
        <v>106.27330000000001</v>
      </c>
      <c r="AF80" s="69">
        <f>'[1]Table 3'!AD70</f>
        <v>112.26090000000001</v>
      </c>
      <c r="AG80" s="69">
        <f>'[1]Table 3'!AE70</f>
        <v>107.13630000000001</v>
      </c>
      <c r="AH80" s="69">
        <f>'[1]Table 3'!AF70</f>
        <v>110.49930000000001</v>
      </c>
      <c r="AI80" s="69">
        <f>'[1]Table 3'!AG70</f>
        <v>102.61669999999999</v>
      </c>
      <c r="AJ80" s="69">
        <f>'[1]Table 3'!AH70</f>
        <v>112.62569999999999</v>
      </c>
      <c r="AK80" s="69">
        <f>'[1]Table 3'!AI70</f>
        <v>117.47450000000001</v>
      </c>
      <c r="AL80" s="69">
        <f>'[1]Table 3'!AJ70</f>
        <v>112.2431</v>
      </c>
      <c r="AM80" s="66">
        <f t="shared" si="3"/>
        <v>-4.4532217630209177</v>
      </c>
      <c r="AN80" s="67">
        <f t="shared" si="4"/>
        <v>1.5781095445853439</v>
      </c>
    </row>
    <row r="81" spans="3:40" x14ac:dyDescent="0.25">
      <c r="D81" s="57" t="s">
        <v>149</v>
      </c>
      <c r="E81" s="69">
        <f>'[1]Table 3'!C71</f>
        <v>1.2545883</v>
      </c>
      <c r="F81" s="69">
        <f>'[1]Table 3'!D71</f>
        <v>99.999099999999999</v>
      </c>
      <c r="G81" s="69">
        <f>'[1]Table 3'!E71</f>
        <v>99.999099999999999</v>
      </c>
      <c r="H81" s="69">
        <f>'[1]Table 3'!F71</f>
        <v>97.646799999999999</v>
      </c>
      <c r="I81" s="69">
        <f>'[1]Table 3'!G71</f>
        <v>97.646799999999999</v>
      </c>
      <c r="J81" s="69">
        <f>'[1]Table 3'!H71</f>
        <v>95.43</v>
      </c>
      <c r="K81" s="69">
        <f>'[1]Table 3'!I71</f>
        <v>95.667599999999993</v>
      </c>
      <c r="L81" s="69">
        <f>'[1]Table 3'!J71</f>
        <v>94.648399999999995</v>
      </c>
      <c r="M81" s="69">
        <f>'[1]Table 3'!K71</f>
        <v>94.706299999999999</v>
      </c>
      <c r="N81" s="69">
        <f>'[1]Table 3'!L71</f>
        <v>94.706299999999999</v>
      </c>
      <c r="O81" s="69">
        <f>'[1]Table 3'!M71</f>
        <v>95.026700000000005</v>
      </c>
      <c r="P81" s="69">
        <f>'[1]Table 3'!N71</f>
        <v>103.0528</v>
      </c>
      <c r="Q81" s="69">
        <f>'[1]Table 3'!O71</f>
        <v>113.4645</v>
      </c>
      <c r="R81" s="69">
        <f>'[1]Table 3'!P71</f>
        <v>112.86360000000001</v>
      </c>
      <c r="S81" s="69">
        <f>'[1]Table 3'!Q71</f>
        <v>110.4568</v>
      </c>
      <c r="T81" s="69">
        <f>'[1]Table 3'!R71</f>
        <v>112.0672</v>
      </c>
      <c r="U81" s="69">
        <f>'[1]Table 3'!S71</f>
        <v>113.7897</v>
      </c>
      <c r="V81" s="69">
        <f>'[1]Table 3'!T71</f>
        <v>115.19889999999999</v>
      </c>
      <c r="W81" s="69">
        <f>'[1]Table 3'!U71</f>
        <v>111.78959999999999</v>
      </c>
      <c r="X81" s="69">
        <f>'[1]Table 3'!V71</f>
        <v>112.87649999999999</v>
      </c>
      <c r="Y81" s="69">
        <f>'[1]Table 3'!W71</f>
        <v>112.8356</v>
      </c>
      <c r="Z81" s="69">
        <f>'[1]Table 3'!X71</f>
        <v>111.19070000000001</v>
      </c>
      <c r="AA81" s="69">
        <f>'[1]Table 3'!Y71</f>
        <v>111.895</v>
      </c>
      <c r="AB81" s="69">
        <f>'[1]Table 3'!Z71</f>
        <v>114.8882</v>
      </c>
      <c r="AC81" s="69">
        <f>'[1]Table 3'!AA71</f>
        <v>112.81959999999999</v>
      </c>
      <c r="AD81" s="69">
        <f>'[1]Table 3'!AB71</f>
        <v>115.2885</v>
      </c>
      <c r="AE81" s="69">
        <f>'[1]Table 3'!AC71</f>
        <v>120.5548</v>
      </c>
      <c r="AF81" s="69">
        <f>'[1]Table 3'!AD71</f>
        <v>123.73139999999999</v>
      </c>
      <c r="AG81" s="69">
        <f>'[1]Table 3'!AE71</f>
        <v>125.2144</v>
      </c>
      <c r="AH81" s="69">
        <f>'[1]Table 3'!AF71</f>
        <v>117.6789</v>
      </c>
      <c r="AI81" s="69">
        <f>'[1]Table 3'!AG71</f>
        <v>115.6649</v>
      </c>
      <c r="AJ81" s="69">
        <f>'[1]Table 3'!AH71</f>
        <v>116.9571</v>
      </c>
      <c r="AK81" s="69">
        <f>'[1]Table 3'!AI71</f>
        <v>117.71899999999999</v>
      </c>
      <c r="AL81" s="69">
        <f>'[1]Table 3'!AJ71</f>
        <v>117.0872</v>
      </c>
      <c r="AM81" s="66">
        <f t="shared" si="3"/>
        <v>-0.53670180684511293</v>
      </c>
      <c r="AN81" s="67">
        <f t="shared" si="4"/>
        <v>-0.50280891476722078</v>
      </c>
    </row>
    <row r="82" spans="3:40" x14ac:dyDescent="0.25">
      <c r="D82" s="57" t="s">
        <v>150</v>
      </c>
      <c r="E82" s="69">
        <f>'[1]Table 3'!C72</f>
        <v>1.4529102</v>
      </c>
      <c r="F82" s="69">
        <f>'[1]Table 3'!D72</f>
        <v>100.00069999999999</v>
      </c>
      <c r="G82" s="69">
        <f>'[1]Table 3'!E72</f>
        <v>102.5746</v>
      </c>
      <c r="H82" s="69">
        <f>'[1]Table 3'!F72</f>
        <v>102.87269999999999</v>
      </c>
      <c r="I82" s="69">
        <f>'[1]Table 3'!G72</f>
        <v>102.1825</v>
      </c>
      <c r="J82" s="69">
        <f>'[1]Table 3'!H72</f>
        <v>102.1825</v>
      </c>
      <c r="K82" s="69">
        <f>'[1]Table 3'!I72</f>
        <v>106.77460000000001</v>
      </c>
      <c r="L82" s="69">
        <f>'[1]Table 3'!J72</f>
        <v>107.827</v>
      </c>
      <c r="M82" s="69">
        <f>'[1]Table 3'!K72</f>
        <v>107.827</v>
      </c>
      <c r="N82" s="69">
        <f>'[1]Table 3'!L72</f>
        <v>107.827</v>
      </c>
      <c r="O82" s="69">
        <f>'[1]Table 3'!M72</f>
        <v>107.827</v>
      </c>
      <c r="P82" s="69">
        <f>'[1]Table 3'!N72</f>
        <v>104.88460000000001</v>
      </c>
      <c r="Q82" s="69">
        <f>'[1]Table 3'!O72</f>
        <v>104.88460000000001</v>
      </c>
      <c r="R82" s="69">
        <f>'[1]Table 3'!P72</f>
        <v>103.1802</v>
      </c>
      <c r="S82" s="69">
        <f>'[1]Table 3'!Q72</f>
        <v>102.9443</v>
      </c>
      <c r="T82" s="69">
        <f>'[1]Table 3'!R72</f>
        <v>100.26349999999999</v>
      </c>
      <c r="U82" s="69">
        <f>'[1]Table 3'!S72</f>
        <v>100.26349999999999</v>
      </c>
      <c r="V82" s="69">
        <f>'[1]Table 3'!T72</f>
        <v>100.1687</v>
      </c>
      <c r="W82" s="69">
        <f>'[1]Table 3'!U72</f>
        <v>101.7255</v>
      </c>
      <c r="X82" s="69">
        <f>'[1]Table 3'!V72</f>
        <v>107.01090000000001</v>
      </c>
      <c r="Y82" s="69">
        <f>'[1]Table 3'!W72</f>
        <v>102.5346</v>
      </c>
      <c r="Z82" s="69">
        <f>'[1]Table 3'!X72</f>
        <v>103.1934</v>
      </c>
      <c r="AA82" s="69">
        <f>'[1]Table 3'!Y72</f>
        <v>103.1934</v>
      </c>
      <c r="AB82" s="69">
        <f>'[1]Table 3'!Z72</f>
        <v>98.835899999999995</v>
      </c>
      <c r="AC82" s="69">
        <f>'[1]Table 3'!AA72</f>
        <v>102.4059</v>
      </c>
      <c r="AD82" s="69">
        <f>'[1]Table 3'!AB72</f>
        <v>102.5583</v>
      </c>
      <c r="AE82" s="69">
        <f>'[1]Table 3'!AC72</f>
        <v>102.5016</v>
      </c>
      <c r="AF82" s="69">
        <f>'[1]Table 3'!AD72</f>
        <v>109.07389999999999</v>
      </c>
      <c r="AG82" s="69">
        <f>'[1]Table 3'!AE72</f>
        <v>109.07389999999999</v>
      </c>
      <c r="AH82" s="69">
        <f>'[1]Table 3'!AF72</f>
        <v>110.43</v>
      </c>
      <c r="AI82" s="69">
        <f>'[1]Table 3'!AG72</f>
        <v>102.9179</v>
      </c>
      <c r="AJ82" s="69">
        <f>'[1]Table 3'!AH72</f>
        <v>117.3758</v>
      </c>
      <c r="AK82" s="69">
        <f>'[1]Table 3'!AI72</f>
        <v>117.3758</v>
      </c>
      <c r="AL82" s="69">
        <f>'[1]Table 3'!AJ72</f>
        <v>117.3758</v>
      </c>
      <c r="AM82" s="66">
        <f t="shared" si="3"/>
        <v>0</v>
      </c>
      <c r="AN82" s="67">
        <f t="shared" si="4"/>
        <v>6.2897763288961253</v>
      </c>
    </row>
    <row r="83" spans="3:40" x14ac:dyDescent="0.25">
      <c r="D83" s="57" t="s">
        <v>151</v>
      </c>
      <c r="E83" s="69">
        <f>'[1]Table 3'!C73</f>
        <v>1.3270451999999999</v>
      </c>
      <c r="F83" s="69">
        <f>'[1]Table 3'!D73</f>
        <v>100.0034</v>
      </c>
      <c r="G83" s="69">
        <f>'[1]Table 3'!E73</f>
        <v>100.0034</v>
      </c>
      <c r="H83" s="69">
        <f>'[1]Table 3'!F73</f>
        <v>100.0034</v>
      </c>
      <c r="I83" s="69">
        <f>'[1]Table 3'!G73</f>
        <v>99.6233</v>
      </c>
      <c r="J83" s="69">
        <f>'[1]Table 3'!H73</f>
        <v>99.6233</v>
      </c>
      <c r="K83" s="69">
        <f>'[1]Table 3'!I73</f>
        <v>99.6233</v>
      </c>
      <c r="L83" s="69">
        <f>'[1]Table 3'!J73</f>
        <v>99.6233</v>
      </c>
      <c r="M83" s="69">
        <f>'[1]Table 3'!K73</f>
        <v>99.6233</v>
      </c>
      <c r="N83" s="69">
        <f>'[1]Table 3'!L73</f>
        <v>99.6233</v>
      </c>
      <c r="O83" s="69">
        <f>'[1]Table 3'!M73</f>
        <v>99.6233</v>
      </c>
      <c r="P83" s="69">
        <f>'[1]Table 3'!N73</f>
        <v>100.73439999999999</v>
      </c>
      <c r="Q83" s="69">
        <f>'[1]Table 3'!O73</f>
        <v>100.73439999999999</v>
      </c>
      <c r="R83" s="69">
        <f>'[1]Table 3'!P73</f>
        <v>101.6116</v>
      </c>
      <c r="S83" s="69">
        <f>'[1]Table 3'!Q73</f>
        <v>102.36920000000001</v>
      </c>
      <c r="T83" s="69">
        <f>'[1]Table 3'!R73</f>
        <v>102.02200000000001</v>
      </c>
      <c r="U83" s="69">
        <f>'[1]Table 3'!S73</f>
        <v>102.02200000000001</v>
      </c>
      <c r="V83" s="69">
        <f>'[1]Table 3'!T73</f>
        <v>110.9354</v>
      </c>
      <c r="W83" s="69">
        <f>'[1]Table 3'!U73</f>
        <v>109.1919</v>
      </c>
      <c r="X83" s="69">
        <f>'[1]Table 3'!V73</f>
        <v>111.6255</v>
      </c>
      <c r="Y83" s="69">
        <f>'[1]Table 3'!W73</f>
        <v>110.4402</v>
      </c>
      <c r="Z83" s="69">
        <f>'[1]Table 3'!X73</f>
        <v>104.1054</v>
      </c>
      <c r="AA83" s="69">
        <f>'[1]Table 3'!Y73</f>
        <v>111.333</v>
      </c>
      <c r="AB83" s="69">
        <f>'[1]Table 3'!Z73</f>
        <v>113.1862</v>
      </c>
      <c r="AC83" s="69">
        <f>'[1]Table 3'!AA73</f>
        <v>108.1861</v>
      </c>
      <c r="AD83" s="69">
        <f>'[1]Table 3'!AB73</f>
        <v>113.4609</v>
      </c>
      <c r="AE83" s="69">
        <f>'[1]Table 3'!AC73</f>
        <v>114.7169</v>
      </c>
      <c r="AF83" s="69">
        <f>'[1]Table 3'!AD73</f>
        <v>116.5497</v>
      </c>
      <c r="AG83" s="69">
        <f>'[1]Table 3'!AE73</f>
        <v>118.6331</v>
      </c>
      <c r="AH83" s="69">
        <f>'[1]Table 3'!AF73</f>
        <v>119.3907</v>
      </c>
      <c r="AI83" s="69">
        <f>'[1]Table 3'!AG73</f>
        <v>118.9247</v>
      </c>
      <c r="AJ83" s="69">
        <f>'[1]Table 3'!AH73</f>
        <v>130.62780000000001</v>
      </c>
      <c r="AK83" s="69">
        <f>'[1]Table 3'!AI73</f>
        <v>130.62780000000001</v>
      </c>
      <c r="AL83" s="69">
        <f>'[1]Table 3'!AJ73</f>
        <v>125.5308</v>
      </c>
      <c r="AM83" s="66">
        <f t="shared" si="3"/>
        <v>-3.9019259300087796</v>
      </c>
      <c r="AN83" s="67">
        <f t="shared" si="4"/>
        <v>5.1428628863052186</v>
      </c>
    </row>
    <row r="84" spans="3:40" x14ac:dyDescent="0.25">
      <c r="D84" s="57" t="s">
        <v>152</v>
      </c>
      <c r="E84" s="69">
        <f>'[1]Table 3'!C74</f>
        <v>3.0561758000000001</v>
      </c>
      <c r="F84" s="69">
        <f>'[1]Table 3'!D74</f>
        <v>99.999200000000002</v>
      </c>
      <c r="G84" s="69">
        <f>'[1]Table 3'!E74</f>
        <v>99.999200000000002</v>
      </c>
      <c r="H84" s="69">
        <f>'[1]Table 3'!F74</f>
        <v>99.999200000000002</v>
      </c>
      <c r="I84" s="69">
        <f>'[1]Table 3'!G74</f>
        <v>99.999200000000002</v>
      </c>
      <c r="J84" s="69">
        <f>'[1]Table 3'!H74</f>
        <v>99.999200000000002</v>
      </c>
      <c r="K84" s="69">
        <f>'[1]Table 3'!I74</f>
        <v>100.70950000000001</v>
      </c>
      <c r="L84" s="69">
        <f>'[1]Table 3'!J74</f>
        <v>100.70950000000001</v>
      </c>
      <c r="M84" s="69">
        <f>'[1]Table 3'!K74</f>
        <v>61.2926</v>
      </c>
      <c r="N84" s="69">
        <f>'[1]Table 3'!L74</f>
        <v>100.7509</v>
      </c>
      <c r="O84" s="69">
        <f>'[1]Table 3'!M74</f>
        <v>100.7509</v>
      </c>
      <c r="P84" s="69">
        <f>'[1]Table 3'!N74</f>
        <v>109.7316</v>
      </c>
      <c r="Q84" s="69">
        <f>'[1]Table 3'!O74</f>
        <v>110.4316</v>
      </c>
      <c r="R84" s="69">
        <f>'[1]Table 3'!P74</f>
        <v>112.95359999999999</v>
      </c>
      <c r="S84" s="69">
        <f>'[1]Table 3'!Q74</f>
        <v>112.95359999999999</v>
      </c>
      <c r="T84" s="69">
        <f>'[1]Table 3'!R74</f>
        <v>114.715</v>
      </c>
      <c r="U84" s="69">
        <f>'[1]Table 3'!S74</f>
        <v>114.715</v>
      </c>
      <c r="V84" s="69">
        <f>'[1]Table 3'!T74</f>
        <v>109.7338</v>
      </c>
      <c r="W84" s="69">
        <f>'[1]Table 3'!U74</f>
        <v>112.6452</v>
      </c>
      <c r="X84" s="69">
        <f>'[1]Table 3'!V74</f>
        <v>112.6452</v>
      </c>
      <c r="Y84" s="69">
        <f>'[1]Table 3'!W74</f>
        <v>112.6452</v>
      </c>
      <c r="Z84" s="69">
        <f>'[1]Table 3'!X74</f>
        <v>121.759</v>
      </c>
      <c r="AA84" s="69">
        <f>'[1]Table 3'!Y74</f>
        <v>121.759</v>
      </c>
      <c r="AB84" s="69">
        <f>'[1]Table 3'!Z74</f>
        <v>121.759</v>
      </c>
      <c r="AC84" s="69">
        <f>'[1]Table 3'!AA74</f>
        <v>143.52590000000001</v>
      </c>
      <c r="AD84" s="69">
        <f>'[1]Table 3'!AB74</f>
        <v>135.51300000000001</v>
      </c>
      <c r="AE84" s="69">
        <f>'[1]Table 3'!AC74</f>
        <v>135.6541</v>
      </c>
      <c r="AF84" s="69">
        <f>'[1]Table 3'!AD74</f>
        <v>142.6275</v>
      </c>
      <c r="AG84" s="69">
        <f>'[1]Table 3'!AE74</f>
        <v>143.5412</v>
      </c>
      <c r="AH84" s="69">
        <f>'[1]Table 3'!AF74</f>
        <v>146.32859999999999</v>
      </c>
      <c r="AI84" s="69">
        <f>'[1]Table 3'!AG74</f>
        <v>146.32859999999999</v>
      </c>
      <c r="AJ84" s="69">
        <f>'[1]Table 3'!AH74</f>
        <v>146.32859999999999</v>
      </c>
      <c r="AK84" s="69">
        <f>'[1]Table 3'!AI74</f>
        <v>146.88990000000001</v>
      </c>
      <c r="AL84" s="69">
        <f>'[1]Table 3'!AJ74</f>
        <v>146.5444</v>
      </c>
      <c r="AM84" s="66">
        <f t="shared" si="3"/>
        <v>-0.23521018123098691</v>
      </c>
      <c r="AN84" s="67">
        <f t="shared" si="4"/>
        <v>0.14747629649979674</v>
      </c>
    </row>
    <row r="85" spans="3:40" x14ac:dyDescent="0.25">
      <c r="D85" s="57" t="s">
        <v>153</v>
      </c>
      <c r="E85" s="69">
        <f>'[1]Table 3'!C75</f>
        <v>3.8315640000000002</v>
      </c>
      <c r="F85" s="69">
        <f>'[1]Table 3'!D75</f>
        <v>99.999099999999999</v>
      </c>
      <c r="G85" s="69">
        <f>'[1]Table 3'!E75</f>
        <v>99.999099999999999</v>
      </c>
      <c r="H85" s="69">
        <f>'[1]Table 3'!F75</f>
        <v>99.999099999999999</v>
      </c>
      <c r="I85" s="69">
        <f>'[1]Table 3'!G75</f>
        <v>99.999099999999999</v>
      </c>
      <c r="J85" s="69">
        <f>'[1]Table 3'!H75</f>
        <v>99.999099999999999</v>
      </c>
      <c r="K85" s="69">
        <f>'[1]Table 3'!I75</f>
        <v>99.999099999999999</v>
      </c>
      <c r="L85" s="69">
        <f>'[1]Table 3'!J75</f>
        <v>99.999099999999999</v>
      </c>
      <c r="M85" s="69">
        <f>'[1]Table 3'!K75</f>
        <v>74.999300000000005</v>
      </c>
      <c r="N85" s="69">
        <f>'[1]Table 3'!L75</f>
        <v>99.999099999999999</v>
      </c>
      <c r="O85" s="69">
        <f>'[1]Table 3'!M75</f>
        <v>99.999099999999999</v>
      </c>
      <c r="P85" s="69">
        <f>'[1]Table 3'!N75</f>
        <v>86.499200000000002</v>
      </c>
      <c r="Q85" s="69">
        <f>'[1]Table 3'!O75</f>
        <v>87.499200000000002</v>
      </c>
      <c r="R85" s="69">
        <f>'[1]Table 3'!P75</f>
        <v>87.499200000000002</v>
      </c>
      <c r="S85" s="69">
        <f>'[1]Table 3'!Q75</f>
        <v>87.499200000000002</v>
      </c>
      <c r="T85" s="69">
        <f>'[1]Table 3'!R75</f>
        <v>87.263300000000001</v>
      </c>
      <c r="U85" s="69">
        <f>'[1]Table 3'!S75</f>
        <v>87.263300000000001</v>
      </c>
      <c r="V85" s="69">
        <f>'[1]Table 3'!T75</f>
        <v>90.274299999999997</v>
      </c>
      <c r="W85" s="69">
        <f>'[1]Table 3'!U75</f>
        <v>90.274299999999997</v>
      </c>
      <c r="X85" s="69">
        <f>'[1]Table 3'!V75</f>
        <v>90.274299999999997</v>
      </c>
      <c r="Y85" s="69">
        <f>'[1]Table 3'!W75</f>
        <v>90.415800000000004</v>
      </c>
      <c r="Z85" s="69">
        <f>'[1]Table 3'!X75</f>
        <v>91.510199999999998</v>
      </c>
      <c r="AA85" s="69">
        <f>'[1]Table 3'!Y75</f>
        <v>90.415800000000004</v>
      </c>
      <c r="AB85" s="69">
        <f>'[1]Table 3'!Z75</f>
        <v>93.608199999999997</v>
      </c>
      <c r="AC85" s="69">
        <f>'[1]Table 3'!AA75</f>
        <v>93.528199999999998</v>
      </c>
      <c r="AD85" s="69">
        <f>'[1]Table 3'!AB75</f>
        <v>93.528199999999998</v>
      </c>
      <c r="AE85" s="69">
        <f>'[1]Table 3'!AC75</f>
        <v>93.528199999999998</v>
      </c>
      <c r="AF85" s="69">
        <f>'[1]Table 3'!AD75</f>
        <v>93.605999999999995</v>
      </c>
      <c r="AG85" s="69">
        <f>'[1]Table 3'!AE75</f>
        <v>93.605999999999995</v>
      </c>
      <c r="AH85" s="69">
        <f>'[1]Table 3'!AF75</f>
        <v>93.605999999999995</v>
      </c>
      <c r="AI85" s="69">
        <f>'[1]Table 3'!AG75</f>
        <v>93.605999999999995</v>
      </c>
      <c r="AJ85" s="69">
        <f>'[1]Table 3'!AH75</f>
        <v>102.8777</v>
      </c>
      <c r="AK85" s="69">
        <f>'[1]Table 3'!AI75</f>
        <v>102.8777</v>
      </c>
      <c r="AL85" s="69">
        <f>'[1]Table 3'!AJ75</f>
        <v>96.987499999999997</v>
      </c>
      <c r="AM85" s="66">
        <f t="shared" si="3"/>
        <v>-5.7254390407250622</v>
      </c>
      <c r="AN85" s="67">
        <f t="shared" si="4"/>
        <v>3.6124821058479188</v>
      </c>
    </row>
    <row r="86" spans="3:40" x14ac:dyDescent="0.25">
      <c r="D86" s="57" t="s">
        <v>154</v>
      </c>
      <c r="E86" s="69">
        <f>'[1]Table 3'!C76</f>
        <v>8.8574941000000003</v>
      </c>
      <c r="F86" s="69">
        <f>'[1]Table 3'!D76</f>
        <v>100</v>
      </c>
      <c r="G86" s="69">
        <f>'[1]Table 3'!E76</f>
        <v>100</v>
      </c>
      <c r="H86" s="69">
        <f>'[1]Table 3'!F76</f>
        <v>100</v>
      </c>
      <c r="I86" s="69">
        <f>'[1]Table 3'!G76</f>
        <v>98.903400000000005</v>
      </c>
      <c r="J86" s="69">
        <f>'[1]Table 3'!H76</f>
        <v>98.903400000000005</v>
      </c>
      <c r="K86" s="69">
        <f>'[1]Table 3'!I76</f>
        <v>99.314300000000003</v>
      </c>
      <c r="L86" s="69">
        <f>'[1]Table 3'!J76</f>
        <v>99.314300000000003</v>
      </c>
      <c r="M86" s="69">
        <f>'[1]Table 3'!K76</f>
        <v>99.314300000000003</v>
      </c>
      <c r="N86" s="69">
        <f>'[1]Table 3'!L76</f>
        <v>99.314300000000003</v>
      </c>
      <c r="O86" s="69">
        <f>'[1]Table 3'!M76</f>
        <v>99.314300000000003</v>
      </c>
      <c r="P86" s="69">
        <f>'[1]Table 3'!N76</f>
        <v>100.87820000000001</v>
      </c>
      <c r="Q86" s="69">
        <f>'[1]Table 3'!O76</f>
        <v>143.0488</v>
      </c>
      <c r="R86" s="69">
        <f>'[1]Table 3'!P76</f>
        <v>140.4692</v>
      </c>
      <c r="S86" s="69">
        <f>'[1]Table 3'!Q76</f>
        <v>152.17789999999999</v>
      </c>
      <c r="T86" s="69">
        <f>'[1]Table 3'!R76</f>
        <v>152.17179999999999</v>
      </c>
      <c r="U86" s="69">
        <f>'[1]Table 3'!S76</f>
        <v>152.17179999999999</v>
      </c>
      <c r="V86" s="69">
        <f>'[1]Table 3'!T76</f>
        <v>158.44810000000001</v>
      </c>
      <c r="W86" s="69">
        <f>'[1]Table 3'!U76</f>
        <v>159.19470000000001</v>
      </c>
      <c r="X86" s="69">
        <f>'[1]Table 3'!V76</f>
        <v>158.45009999999999</v>
      </c>
      <c r="Y86" s="69">
        <f>'[1]Table 3'!W76</f>
        <v>139.7843</v>
      </c>
      <c r="Z86" s="69">
        <f>'[1]Table 3'!X76</f>
        <v>159.19470000000001</v>
      </c>
      <c r="AA86" s="69">
        <f>'[1]Table 3'!Y76</f>
        <v>139.7843</v>
      </c>
      <c r="AB86" s="69">
        <f>'[1]Table 3'!Z76</f>
        <v>159.83019999999999</v>
      </c>
      <c r="AC86" s="69">
        <f>'[1]Table 3'!AA76</f>
        <v>176.3828</v>
      </c>
      <c r="AD86" s="69">
        <f>'[1]Table 3'!AB76</f>
        <v>170.46530000000001</v>
      </c>
      <c r="AE86" s="69">
        <f>'[1]Table 3'!AC76</f>
        <v>170.46530000000001</v>
      </c>
      <c r="AF86" s="69">
        <f>'[1]Table 3'!AD76</f>
        <v>170.46530000000001</v>
      </c>
      <c r="AG86" s="69">
        <f>'[1]Table 3'!AE76</f>
        <v>168.98419999999999</v>
      </c>
      <c r="AH86" s="69">
        <f>'[1]Table 3'!AF76</f>
        <v>168.99520000000001</v>
      </c>
      <c r="AI86" s="69">
        <f>'[1]Table 3'!AG76</f>
        <v>159.58189999999999</v>
      </c>
      <c r="AJ86" s="69">
        <f>'[1]Table 3'!AH76</f>
        <v>157.61349999999999</v>
      </c>
      <c r="AK86" s="69">
        <f>'[1]Table 3'!AI76</f>
        <v>157.61349999999999</v>
      </c>
      <c r="AL86" s="69">
        <f>'[1]Table 3'!AJ76</f>
        <v>157.58150000000001</v>
      </c>
      <c r="AM86" s="66">
        <f t="shared" si="3"/>
        <v>-2.0302829389603216E-2</v>
      </c>
      <c r="AN86" s="67">
        <f t="shared" si="4"/>
        <v>-6.753860464675923</v>
      </c>
    </row>
    <row r="87" spans="3:40" x14ac:dyDescent="0.25">
      <c r="D87" s="57" t="s">
        <v>155</v>
      </c>
      <c r="E87" s="69">
        <f>'[1]Table 3'!C77</f>
        <v>17.202954200000001</v>
      </c>
      <c r="F87" s="69">
        <f>'[1]Table 3'!D77</f>
        <v>99.999700000000004</v>
      </c>
      <c r="G87" s="69">
        <f>'[1]Table 3'!E77</f>
        <v>100.078</v>
      </c>
      <c r="H87" s="69">
        <f>'[1]Table 3'!F77</f>
        <v>100.1515</v>
      </c>
      <c r="I87" s="69">
        <f>'[1]Table 3'!G77</f>
        <v>100.2677</v>
      </c>
      <c r="J87" s="69">
        <f>'[1]Table 3'!H77</f>
        <v>100.2677</v>
      </c>
      <c r="K87" s="69">
        <f>'[1]Table 3'!I77</f>
        <v>99.746200000000002</v>
      </c>
      <c r="L87" s="69">
        <f>'[1]Table 3'!J77</f>
        <v>99.856099999999998</v>
      </c>
      <c r="M87" s="69">
        <f>'[1]Table 3'!K77</f>
        <v>99.937299999999993</v>
      </c>
      <c r="N87" s="69">
        <f>'[1]Table 3'!L77</f>
        <v>100.0361</v>
      </c>
      <c r="O87" s="69">
        <f>'[1]Table 3'!M77</f>
        <v>100.01560000000001</v>
      </c>
      <c r="P87" s="69">
        <f>'[1]Table 3'!N77</f>
        <v>100.0211</v>
      </c>
      <c r="Q87" s="69">
        <f>'[1]Table 3'!O77</f>
        <v>99.778400000000005</v>
      </c>
      <c r="R87" s="69">
        <f>'[1]Table 3'!P77</f>
        <v>98.012299999999996</v>
      </c>
      <c r="S87" s="69">
        <f>'[1]Table 3'!Q77</f>
        <v>95.666300000000007</v>
      </c>
      <c r="T87" s="69">
        <f>'[1]Table 3'!R77</f>
        <v>95.855800000000002</v>
      </c>
      <c r="U87" s="69">
        <f>'[1]Table 3'!S77</f>
        <v>96.099299999999999</v>
      </c>
      <c r="V87" s="69">
        <f>'[1]Table 3'!T77</f>
        <v>95.781599999999997</v>
      </c>
      <c r="W87" s="69">
        <f>'[1]Table 3'!U77</f>
        <v>95.856700000000004</v>
      </c>
      <c r="X87" s="69">
        <f>'[1]Table 3'!V77</f>
        <v>95.411100000000005</v>
      </c>
      <c r="Y87" s="69">
        <f>'[1]Table 3'!W77</f>
        <v>95.488500000000002</v>
      </c>
      <c r="Z87" s="69">
        <f>'[1]Table 3'!X77</f>
        <v>95.794499999999999</v>
      </c>
      <c r="AA87" s="69">
        <f>'[1]Table 3'!Y77</f>
        <v>95.895899999999997</v>
      </c>
      <c r="AB87" s="69">
        <f>'[1]Table 3'!Z77</f>
        <v>96.087999999999994</v>
      </c>
      <c r="AC87" s="69">
        <f>'[1]Table 3'!AA77</f>
        <v>96.365600000000001</v>
      </c>
      <c r="AD87" s="69">
        <f>'[1]Table 3'!AB77</f>
        <v>96.816599999999994</v>
      </c>
      <c r="AE87" s="69">
        <f>'[1]Table 3'!AC77</f>
        <v>97.132800000000003</v>
      </c>
      <c r="AF87" s="69">
        <f>'[1]Table 3'!AD77</f>
        <v>97.203999999999994</v>
      </c>
      <c r="AG87" s="69">
        <f>'[1]Table 3'!AE77</f>
        <v>101.08199999999999</v>
      </c>
      <c r="AH87" s="69">
        <f>'[1]Table 3'!AF77</f>
        <v>101.1602</v>
      </c>
      <c r="AI87" s="69">
        <f>'[1]Table 3'!AG77</f>
        <v>101.3642</v>
      </c>
      <c r="AJ87" s="69">
        <f>'[1]Table 3'!AH77</f>
        <v>101.74209999999999</v>
      </c>
      <c r="AK87" s="69">
        <f>'[1]Table 3'!AI77</f>
        <v>101.6061</v>
      </c>
      <c r="AL87" s="69">
        <f>'[1]Table 3'!AJ77</f>
        <v>101.949</v>
      </c>
      <c r="AM87" s="66">
        <f t="shared" si="3"/>
        <v>0.33747973792912062</v>
      </c>
      <c r="AN87" s="67">
        <f t="shared" si="4"/>
        <v>0.77975330218800953</v>
      </c>
    </row>
    <row r="88" spans="3:40" x14ac:dyDescent="0.25">
      <c r="D88" s="57" t="s">
        <v>156</v>
      </c>
      <c r="E88" s="69">
        <f>'[1]Table 3'!C78</f>
        <v>1.2545664999999999</v>
      </c>
      <c r="F88" s="69">
        <f>'[1]Table 3'!D78</f>
        <v>99.997299999999996</v>
      </c>
      <c r="G88" s="69">
        <f>'[1]Table 3'!E78</f>
        <v>100.1536</v>
      </c>
      <c r="H88" s="69">
        <f>'[1]Table 3'!F78</f>
        <v>100.7089</v>
      </c>
      <c r="I88" s="69">
        <f>'[1]Table 3'!G78</f>
        <v>100.87390000000001</v>
      </c>
      <c r="J88" s="69">
        <f>'[1]Table 3'!H78</f>
        <v>101.184</v>
      </c>
      <c r="K88" s="69">
        <f>'[1]Table 3'!I78</f>
        <v>99.760999999999996</v>
      </c>
      <c r="L88" s="69">
        <f>'[1]Table 3'!J78</f>
        <v>99.719700000000003</v>
      </c>
      <c r="M88" s="69">
        <f>'[1]Table 3'!K78</f>
        <v>99.624700000000004</v>
      </c>
      <c r="N88" s="69">
        <f>'[1]Table 3'!L78</f>
        <v>100.4558</v>
      </c>
      <c r="O88" s="69">
        <f>'[1]Table 3'!M78</f>
        <v>100.4558</v>
      </c>
      <c r="P88" s="69">
        <f>'[1]Table 3'!N78</f>
        <v>100.4558</v>
      </c>
      <c r="Q88" s="69">
        <f>'[1]Table 3'!O78</f>
        <v>100.4558</v>
      </c>
      <c r="R88" s="69">
        <f>'[1]Table 3'!P78</f>
        <v>64.706299999999999</v>
      </c>
      <c r="S88" s="69">
        <f>'[1]Table 3'!Q78</f>
        <v>76.546199999999999</v>
      </c>
      <c r="T88" s="69">
        <f>'[1]Table 3'!R78</f>
        <v>76.546199999999999</v>
      </c>
      <c r="U88" s="69">
        <f>'[1]Table 3'!S78</f>
        <v>76.546199999999999</v>
      </c>
      <c r="V88" s="69">
        <f>'[1]Table 3'!T78</f>
        <v>76.546199999999999</v>
      </c>
      <c r="W88" s="69">
        <f>'[1]Table 3'!U78</f>
        <v>76.398700000000005</v>
      </c>
      <c r="X88" s="69">
        <f>'[1]Table 3'!V78</f>
        <v>76.398700000000005</v>
      </c>
      <c r="Y88" s="69">
        <f>'[1]Table 3'!W78</f>
        <v>76.398700000000005</v>
      </c>
      <c r="Z88" s="69">
        <f>'[1]Table 3'!X78</f>
        <v>76.398700000000005</v>
      </c>
      <c r="AA88" s="69">
        <f>'[1]Table 3'!Y78</f>
        <v>76.398700000000005</v>
      </c>
      <c r="AB88" s="69">
        <f>'[1]Table 3'!Z78</f>
        <v>98.8947</v>
      </c>
      <c r="AC88" s="69">
        <f>'[1]Table 3'!AA78</f>
        <v>98.8947</v>
      </c>
      <c r="AD88" s="69">
        <f>'[1]Table 3'!AB78</f>
        <v>98.8947</v>
      </c>
      <c r="AE88" s="69">
        <f>'[1]Table 3'!AC78</f>
        <v>98.8947</v>
      </c>
      <c r="AF88" s="69">
        <f>'[1]Table 3'!AD78</f>
        <v>98.8947</v>
      </c>
      <c r="AG88" s="69">
        <f>'[1]Table 3'!AE78</f>
        <v>98.8947</v>
      </c>
      <c r="AH88" s="69">
        <f>'[1]Table 3'!AF78</f>
        <v>98.8947</v>
      </c>
      <c r="AI88" s="69">
        <f>'[1]Table 3'!AG78</f>
        <v>98.8947</v>
      </c>
      <c r="AJ88" s="69">
        <f>'[1]Table 3'!AH78</f>
        <v>107.73090000000001</v>
      </c>
      <c r="AK88" s="69">
        <f>'[1]Table 3'!AI78</f>
        <v>107.73090000000001</v>
      </c>
      <c r="AL88" s="69">
        <f>'[1]Table 3'!AJ78</f>
        <v>107.73090000000001</v>
      </c>
      <c r="AM88" s="66">
        <f t="shared" si="3"/>
        <v>0</v>
      </c>
      <c r="AN88" s="67">
        <f t="shared" si="4"/>
        <v>8.9349580917885429</v>
      </c>
    </row>
    <row r="89" spans="3:40" x14ac:dyDescent="0.25">
      <c r="D89" s="57" t="s">
        <v>157</v>
      </c>
      <c r="E89" s="69">
        <f>'[1]Table 3'!C79</f>
        <v>1.2765766000000001</v>
      </c>
      <c r="F89" s="69">
        <f>'[1]Table 3'!D79</f>
        <v>99.998199999999997</v>
      </c>
      <c r="G89" s="69">
        <f>'[1]Table 3'!E79</f>
        <v>99.998199999999997</v>
      </c>
      <c r="H89" s="69">
        <f>'[1]Table 3'!F79</f>
        <v>99.998199999999997</v>
      </c>
      <c r="I89" s="69">
        <f>'[1]Table 3'!G79</f>
        <v>99.998199999999997</v>
      </c>
      <c r="J89" s="69">
        <f>'[1]Table 3'!H79</f>
        <v>99.998199999999997</v>
      </c>
      <c r="K89" s="69">
        <f>'[1]Table 3'!I79</f>
        <v>99.998199999999997</v>
      </c>
      <c r="L89" s="69">
        <f>'[1]Table 3'!J79</f>
        <v>99.998199999999997</v>
      </c>
      <c r="M89" s="69">
        <f>'[1]Table 3'!K79</f>
        <v>99.998199999999997</v>
      </c>
      <c r="N89" s="69">
        <f>'[1]Table 3'!L79</f>
        <v>99.998199999999997</v>
      </c>
      <c r="O89" s="69">
        <f>'[1]Table 3'!M79</f>
        <v>99.998199999999997</v>
      </c>
      <c r="P89" s="69">
        <f>'[1]Table 3'!N79</f>
        <v>99.998199999999997</v>
      </c>
      <c r="Q89" s="69">
        <f>'[1]Table 3'!O79</f>
        <v>99.998199999999997</v>
      </c>
      <c r="R89" s="69">
        <f>'[1]Table 3'!P79</f>
        <v>99.998199999999997</v>
      </c>
      <c r="S89" s="69">
        <f>'[1]Table 3'!Q79</f>
        <v>141.66409999999999</v>
      </c>
      <c r="T89" s="69">
        <f>'[1]Table 3'!R79</f>
        <v>141.66409999999999</v>
      </c>
      <c r="U89" s="69">
        <f>'[1]Table 3'!S79</f>
        <v>141.66409999999999</v>
      </c>
      <c r="V89" s="69">
        <f>'[1]Table 3'!T79</f>
        <v>141.66409999999999</v>
      </c>
      <c r="W89" s="69">
        <f>'[1]Table 3'!U79</f>
        <v>141.66409999999999</v>
      </c>
      <c r="X89" s="69">
        <f>'[1]Table 3'!V79</f>
        <v>141.66409999999999</v>
      </c>
      <c r="Y89" s="69">
        <f>'[1]Table 3'!W79</f>
        <v>141.66409999999999</v>
      </c>
      <c r="Z89" s="69">
        <f>'[1]Table 3'!X79</f>
        <v>141.66409999999999</v>
      </c>
      <c r="AA89" s="69">
        <f>'[1]Table 3'!Y79</f>
        <v>141.66409999999999</v>
      </c>
      <c r="AB89" s="69">
        <f>'[1]Table 3'!Z79</f>
        <v>141.66409999999999</v>
      </c>
      <c r="AC89" s="69">
        <f>'[1]Table 3'!AA79</f>
        <v>141.66409999999999</v>
      </c>
      <c r="AD89" s="69">
        <f>'[1]Table 3'!AB79</f>
        <v>141.66409999999999</v>
      </c>
      <c r="AE89" s="69">
        <f>'[1]Table 3'!AC79</f>
        <v>141.66409999999999</v>
      </c>
      <c r="AF89" s="69">
        <f>'[1]Table 3'!AD79</f>
        <v>141.66409999999999</v>
      </c>
      <c r="AG89" s="69">
        <f>'[1]Table 3'!AE79</f>
        <v>141.66409999999999</v>
      </c>
      <c r="AH89" s="69">
        <f>'[1]Table 3'!AF79</f>
        <v>141.66409999999999</v>
      </c>
      <c r="AI89" s="69">
        <f>'[1]Table 3'!AG79</f>
        <v>141.66409999999999</v>
      </c>
      <c r="AJ89" s="69">
        <f>'[1]Table 3'!AH79</f>
        <v>166.6636</v>
      </c>
      <c r="AK89" s="69">
        <f>'[1]Table 3'!AI79</f>
        <v>166.6636</v>
      </c>
      <c r="AL89" s="69">
        <f>'[1]Table 3'!AJ79</f>
        <v>166.6636</v>
      </c>
      <c r="AM89" s="66">
        <f t="shared" si="3"/>
        <v>0</v>
      </c>
      <c r="AN89" s="67">
        <f t="shared" si="4"/>
        <v>17.647025604934498</v>
      </c>
    </row>
    <row r="90" spans="3:40" x14ac:dyDescent="0.25">
      <c r="D90" s="57" t="s">
        <v>158</v>
      </c>
      <c r="E90" s="69">
        <f>'[1]Table 3'!C80</f>
        <v>12.1887954</v>
      </c>
      <c r="F90" s="69">
        <f>'[1]Table 3'!D80</f>
        <v>100</v>
      </c>
      <c r="G90" s="69">
        <f>'[1]Table 3'!E80</f>
        <v>92.513300000000001</v>
      </c>
      <c r="H90" s="69">
        <f>'[1]Table 3'!F80</f>
        <v>89.3048</v>
      </c>
      <c r="I90" s="69">
        <f>'[1]Table 3'!G80</f>
        <v>101.7825</v>
      </c>
      <c r="J90" s="69">
        <f>'[1]Table 3'!H80</f>
        <v>101.3369</v>
      </c>
      <c r="K90" s="69">
        <f>'[1]Table 3'!I80</f>
        <v>94.830600000000004</v>
      </c>
      <c r="L90" s="69">
        <f>'[1]Table 3'!J80</f>
        <v>93.939400000000006</v>
      </c>
      <c r="M90" s="69">
        <f>'[1]Table 3'!K80</f>
        <v>103.1194</v>
      </c>
      <c r="N90" s="69">
        <f>'[1]Table 3'!L80</f>
        <v>103.0303</v>
      </c>
      <c r="O90" s="69">
        <f>'[1]Table 3'!M80</f>
        <v>101.5151</v>
      </c>
      <c r="P90" s="69">
        <f>'[1]Table 3'!N80</f>
        <v>108.5561</v>
      </c>
      <c r="Q90" s="69">
        <f>'[1]Table 3'!O80</f>
        <v>126.827</v>
      </c>
      <c r="R90" s="69">
        <f>'[1]Table 3'!P80</f>
        <v>113.3689</v>
      </c>
      <c r="S90" s="69">
        <f>'[1]Table 3'!Q80</f>
        <v>94.117599999999996</v>
      </c>
      <c r="T90" s="69">
        <f>'[1]Table 3'!R80</f>
        <v>90.017799999999994</v>
      </c>
      <c r="U90" s="69">
        <f>'[1]Table 3'!S80</f>
        <v>74.688000000000002</v>
      </c>
      <c r="V90" s="69">
        <f>'[1]Table 3'!T80</f>
        <v>64.438500000000005</v>
      </c>
      <c r="W90" s="69">
        <f>'[1]Table 3'!U80</f>
        <v>69.340400000000002</v>
      </c>
      <c r="X90" s="69">
        <f>'[1]Table 3'!V80</f>
        <v>79.233500000000006</v>
      </c>
      <c r="Y90" s="69">
        <f>'[1]Table 3'!W80</f>
        <v>83.778899999999993</v>
      </c>
      <c r="Z90" s="69">
        <f>'[1]Table 3'!X80</f>
        <v>96.524000000000001</v>
      </c>
      <c r="AA90" s="69">
        <f>'[1]Table 3'!Y80</f>
        <v>87.6738</v>
      </c>
      <c r="AB90" s="69">
        <f>'[1]Table 3'!Z80</f>
        <v>84.224599999999995</v>
      </c>
      <c r="AC90" s="69">
        <f>'[1]Table 3'!AA80</f>
        <v>86.434899999999999</v>
      </c>
      <c r="AD90" s="69">
        <f>'[1]Table 3'!AB80</f>
        <v>92.860900000000001</v>
      </c>
      <c r="AE90" s="69">
        <f>'[1]Table 3'!AC80</f>
        <v>92.308300000000003</v>
      </c>
      <c r="AF90" s="69">
        <f>'[1]Table 3'!AD80</f>
        <v>90.213899999999995</v>
      </c>
      <c r="AG90" s="69">
        <f>'[1]Table 3'!AE80</f>
        <v>94.0017</v>
      </c>
      <c r="AH90" s="69">
        <f>'[1]Table 3'!AF80</f>
        <v>100.4902</v>
      </c>
      <c r="AI90" s="69">
        <f>'[1]Table 3'!AG80</f>
        <v>100.0089</v>
      </c>
      <c r="AJ90" s="69">
        <f>'[1]Table 3'!AH80</f>
        <v>98.921499999999995</v>
      </c>
      <c r="AK90" s="69">
        <f>'[1]Table 3'!AI80</f>
        <v>98.966099999999997</v>
      </c>
      <c r="AL90" s="69">
        <f>'[1]Table 3'!AJ80</f>
        <v>98.538300000000007</v>
      </c>
      <c r="AM90" s="66">
        <f t="shared" si="3"/>
        <v>-0.43226923158535158</v>
      </c>
      <c r="AN90" s="67">
        <f t="shared" si="4"/>
        <v>-1.9423784607852257</v>
      </c>
    </row>
    <row r="91" spans="3:40" x14ac:dyDescent="0.25">
      <c r="C91" s="139" t="s">
        <v>159</v>
      </c>
      <c r="D91" s="56" t="s">
        <v>53</v>
      </c>
      <c r="E91" s="68">
        <f>'[1]Table 3'!C81</f>
        <v>38.210159599999997</v>
      </c>
      <c r="F91" s="68">
        <f>'[1]Table 3'!D81</f>
        <v>100.0001</v>
      </c>
      <c r="G91" s="68">
        <f>'[1]Table 3'!E81</f>
        <v>100.0001</v>
      </c>
      <c r="H91" s="68">
        <f>'[1]Table 3'!F81</f>
        <v>100.0164</v>
      </c>
      <c r="I91" s="68">
        <f>'[1]Table 3'!G81</f>
        <v>100.0164</v>
      </c>
      <c r="J91" s="68">
        <f>'[1]Table 3'!H81</f>
        <v>100.9008</v>
      </c>
      <c r="K91" s="68">
        <f>'[1]Table 3'!I81</f>
        <v>103.46599999999999</v>
      </c>
      <c r="L91" s="68">
        <f>'[1]Table 3'!J81</f>
        <v>104.13</v>
      </c>
      <c r="M91" s="68">
        <f>'[1]Table 3'!K81</f>
        <v>104.51</v>
      </c>
      <c r="N91" s="68">
        <f>'[1]Table 3'!L81</f>
        <v>104.3</v>
      </c>
      <c r="O91" s="68">
        <f>'[1]Table 3'!M81</f>
        <v>104.3</v>
      </c>
      <c r="P91" s="68">
        <f>'[1]Table 3'!N81</f>
        <v>107.83</v>
      </c>
      <c r="Q91" s="68">
        <f>'[1]Table 3'!O81</f>
        <v>107.83</v>
      </c>
      <c r="R91" s="68">
        <f>'[1]Table 3'!P81</f>
        <v>108.99</v>
      </c>
      <c r="S91" s="68">
        <f>'[1]Table 3'!Q81</f>
        <v>112.96</v>
      </c>
      <c r="T91" s="68">
        <f>'[1]Table 3'!R81</f>
        <v>112.92</v>
      </c>
      <c r="U91" s="68">
        <f>'[1]Table 3'!S81</f>
        <v>112.9199</v>
      </c>
      <c r="V91" s="68">
        <f>'[1]Table 3'!T81</f>
        <v>114.5377</v>
      </c>
      <c r="W91" s="68">
        <f>'[1]Table 3'!U81</f>
        <v>115.7089</v>
      </c>
      <c r="X91" s="68">
        <f>'[1]Table 3'!V81</f>
        <v>114.148</v>
      </c>
      <c r="Y91" s="68">
        <f>'[1]Table 3'!W81</f>
        <v>117.1061</v>
      </c>
      <c r="Z91" s="68">
        <f>'[1]Table 3'!X81</f>
        <v>119.97239999999999</v>
      </c>
      <c r="AA91" s="68">
        <f>'[1]Table 3'!Y81</f>
        <v>111.0506</v>
      </c>
      <c r="AB91" s="68">
        <f>'[1]Table 3'!Z81</f>
        <v>115.5566</v>
      </c>
      <c r="AC91" s="68">
        <f>'[1]Table 3'!AA81</f>
        <v>116.4486</v>
      </c>
      <c r="AD91" s="68">
        <f>'[1]Table 3'!AB81</f>
        <v>120.2184</v>
      </c>
      <c r="AE91" s="68">
        <f>'[1]Table 3'!AC81</f>
        <v>118.0698</v>
      </c>
      <c r="AF91" s="68">
        <f>'[1]Table 3'!AD81</f>
        <v>118.15860000000001</v>
      </c>
      <c r="AG91" s="68">
        <f>'[1]Table 3'!AE81</f>
        <v>120.1146</v>
      </c>
      <c r="AH91" s="68">
        <f>'[1]Table 3'!AF81</f>
        <v>121.8814</v>
      </c>
      <c r="AI91" s="68">
        <f>'[1]Table 3'!AG81</f>
        <v>122.21510000000001</v>
      </c>
      <c r="AJ91" s="68">
        <f>'[1]Table 3'!AH81</f>
        <v>127.5324</v>
      </c>
      <c r="AK91" s="68">
        <f>'[1]Table 3'!AI81</f>
        <v>131.39930000000001</v>
      </c>
      <c r="AL91" s="68">
        <f>'[1]Table 3'!AJ81</f>
        <v>133.97069999999999</v>
      </c>
      <c r="AM91" s="64">
        <f t="shared" si="3"/>
        <v>1.9569358436460336</v>
      </c>
      <c r="AN91" s="64">
        <f t="shared" si="4"/>
        <v>9.9189047713596956</v>
      </c>
    </row>
    <row r="92" spans="3:40" x14ac:dyDescent="0.25">
      <c r="D92" s="57" t="s">
        <v>160</v>
      </c>
      <c r="E92" s="69">
        <f>'[1]Table 3'!C82</f>
        <v>18.116017500000002</v>
      </c>
      <c r="F92" s="69">
        <f>'[1]Table 3'!D82</f>
        <v>100.0001</v>
      </c>
      <c r="G92" s="69">
        <f>'[1]Table 3'!E82</f>
        <v>100.0001</v>
      </c>
      <c r="H92" s="69">
        <f>'[1]Table 3'!F82</f>
        <v>100.0001</v>
      </c>
      <c r="I92" s="69">
        <f>'[1]Table 3'!G82</f>
        <v>100.0001</v>
      </c>
      <c r="J92" s="69">
        <f>'[1]Table 3'!H82</f>
        <v>100.0001</v>
      </c>
      <c r="K92" s="69">
        <f>'[1]Table 3'!I82</f>
        <v>104.19280000000001</v>
      </c>
      <c r="L92" s="69">
        <f>'[1]Table 3'!J82</f>
        <v>105.59139999999999</v>
      </c>
      <c r="M92" s="69">
        <f>'[1]Table 3'!K82</f>
        <v>116.3871</v>
      </c>
      <c r="N92" s="69">
        <f>'[1]Table 3'!L82</f>
        <v>105.6238</v>
      </c>
      <c r="O92" s="69">
        <f>'[1]Table 3'!M82</f>
        <v>105.6238</v>
      </c>
      <c r="P92" s="69">
        <f>'[1]Table 3'!N82</f>
        <v>109.90949999999999</v>
      </c>
      <c r="Q92" s="69">
        <f>'[1]Table 3'!O82</f>
        <v>109.90949999999999</v>
      </c>
      <c r="R92" s="69">
        <f>'[1]Table 3'!P82</f>
        <v>111.1504</v>
      </c>
      <c r="S92" s="69">
        <f>'[1]Table 3'!Q82</f>
        <v>115.4062</v>
      </c>
      <c r="T92" s="69">
        <f>'[1]Table 3'!R82</f>
        <v>115.40170000000001</v>
      </c>
      <c r="U92" s="69">
        <f>'[1]Table 3'!S82</f>
        <v>115.40170000000001</v>
      </c>
      <c r="V92" s="69">
        <f>'[1]Table 3'!T82</f>
        <v>121.3981</v>
      </c>
      <c r="W92" s="69">
        <f>'[1]Table 3'!U82</f>
        <v>121.5586</v>
      </c>
      <c r="X92" s="69">
        <f>'[1]Table 3'!V82</f>
        <v>121.5586</v>
      </c>
      <c r="Y92" s="69">
        <f>'[1]Table 3'!W82</f>
        <v>125.0141</v>
      </c>
      <c r="Z92" s="69">
        <f>'[1]Table 3'!X82</f>
        <v>130.84450000000001</v>
      </c>
      <c r="AA92" s="69">
        <f>'[1]Table 3'!Y82</f>
        <v>111.6498</v>
      </c>
      <c r="AB92" s="69">
        <f>'[1]Table 3'!Z82</f>
        <v>118.0091</v>
      </c>
      <c r="AC92" s="69">
        <f>'[1]Table 3'!AA82</f>
        <v>118.8023</v>
      </c>
      <c r="AD92" s="69">
        <f>'[1]Table 3'!AB82</f>
        <v>123.955</v>
      </c>
      <c r="AE92" s="69">
        <f>'[1]Table 3'!AC82</f>
        <v>119.1923</v>
      </c>
      <c r="AF92" s="69">
        <f>'[1]Table 3'!AD82</f>
        <v>119.7564</v>
      </c>
      <c r="AG92" s="69">
        <f>'[1]Table 3'!AE82</f>
        <v>121.758</v>
      </c>
      <c r="AH92" s="69">
        <f>'[1]Table 3'!AF82</f>
        <v>123.03270000000001</v>
      </c>
      <c r="AI92" s="69">
        <f>'[1]Table 3'!AG82</f>
        <v>123.7334</v>
      </c>
      <c r="AJ92" s="69">
        <f>'[1]Table 3'!AH82</f>
        <v>128.74469999999999</v>
      </c>
      <c r="AK92" s="69">
        <f>'[1]Table 3'!AI82</f>
        <v>133.0085</v>
      </c>
      <c r="AL92" s="69">
        <f>'[1]Table 3'!AJ82</f>
        <v>136.14330000000001</v>
      </c>
      <c r="AM92" s="66">
        <f t="shared" si="3"/>
        <v>2.3568418559716204</v>
      </c>
      <c r="AN92" s="67">
        <f t="shared" si="4"/>
        <v>10.656191402773413</v>
      </c>
    </row>
    <row r="93" spans="3:40" x14ac:dyDescent="0.25">
      <c r="D93" s="57" t="s">
        <v>54</v>
      </c>
      <c r="E93" s="69">
        <f>'[1]Table 3'!C83</f>
        <v>10.4812314</v>
      </c>
      <c r="F93" s="69">
        <f>'[1]Table 3'!D83</f>
        <v>100.0003</v>
      </c>
      <c r="G93" s="69">
        <f>'[1]Table 3'!E83</f>
        <v>100.0003</v>
      </c>
      <c r="H93" s="69">
        <f>'[1]Table 3'!F83</f>
        <v>100.0003</v>
      </c>
      <c r="I93" s="69">
        <f>'[1]Table 3'!G83</f>
        <v>100.0003</v>
      </c>
      <c r="J93" s="69">
        <f>'[1]Table 3'!H83</f>
        <v>103.19199999999999</v>
      </c>
      <c r="K93" s="69">
        <f>'[1]Table 3'!I83</f>
        <v>105.1058</v>
      </c>
      <c r="L93" s="69">
        <f>'[1]Table 3'!J83</f>
        <v>105.1058</v>
      </c>
      <c r="M93" s="69">
        <f>'[1]Table 3'!K83</f>
        <v>87.263900000000007</v>
      </c>
      <c r="N93" s="69">
        <f>'[1]Table 3'!L83</f>
        <v>105.1058</v>
      </c>
      <c r="O93" s="69">
        <f>'[1]Table 3'!M83</f>
        <v>105.1058</v>
      </c>
      <c r="P93" s="69">
        <f>'[1]Table 3'!N83</f>
        <v>110.62309999999999</v>
      </c>
      <c r="Q93" s="69">
        <f>'[1]Table 3'!O83</f>
        <v>110.62179999999999</v>
      </c>
      <c r="R93" s="69">
        <f>'[1]Table 3'!P83</f>
        <v>112.0132</v>
      </c>
      <c r="S93" s="69">
        <f>'[1]Table 3'!Q83</f>
        <v>113.1123</v>
      </c>
      <c r="T93" s="69">
        <f>'[1]Table 3'!R83</f>
        <v>113.1123</v>
      </c>
      <c r="U93" s="69">
        <f>'[1]Table 3'!S83</f>
        <v>113.1123</v>
      </c>
      <c r="V93" s="69">
        <f>'[1]Table 3'!T83</f>
        <v>114.342</v>
      </c>
      <c r="W93" s="69">
        <f>'[1]Table 3'!U83</f>
        <v>113.61920000000001</v>
      </c>
      <c r="X93" s="69">
        <f>'[1]Table 3'!V83</f>
        <v>113.61920000000001</v>
      </c>
      <c r="Y93" s="69">
        <f>'[1]Table 3'!W83</f>
        <v>117.4671</v>
      </c>
      <c r="Z93" s="69">
        <f>'[1]Table 3'!X83</f>
        <v>119.3976</v>
      </c>
      <c r="AA93" s="69">
        <f>'[1]Table 3'!Y83</f>
        <v>118.0005</v>
      </c>
      <c r="AB93" s="69">
        <f>'[1]Table 3'!Z83</f>
        <v>119.8402</v>
      </c>
      <c r="AC93" s="69">
        <f>'[1]Table 3'!AA83</f>
        <v>121.7196</v>
      </c>
      <c r="AD93" s="69">
        <f>'[1]Table 3'!AB83</f>
        <v>127.6216</v>
      </c>
      <c r="AE93" s="69">
        <f>'[1]Table 3'!AC83</f>
        <v>127.6216</v>
      </c>
      <c r="AF93" s="69">
        <f>'[1]Table 3'!AD83</f>
        <v>126.89660000000001</v>
      </c>
      <c r="AG93" s="69">
        <f>'[1]Table 3'!AE83</f>
        <v>129.5823</v>
      </c>
      <c r="AH93" s="69">
        <f>'[1]Table 3'!AF83</f>
        <v>133.61879999999999</v>
      </c>
      <c r="AI93" s="69">
        <f>'[1]Table 3'!AG83</f>
        <v>133.61879999999999</v>
      </c>
      <c r="AJ93" s="69">
        <f>'[1]Table 3'!AH83</f>
        <v>140.72309999999999</v>
      </c>
      <c r="AK93" s="69">
        <f>'[1]Table 3'!AI83</f>
        <v>147.23990000000001</v>
      </c>
      <c r="AL93" s="69">
        <f>'[1]Table 3'!AJ83</f>
        <v>150.93960000000001</v>
      </c>
      <c r="AM93" s="66">
        <f t="shared" si="3"/>
        <v>2.5127020596998553</v>
      </c>
      <c r="AN93" s="67">
        <f t="shared" si="4"/>
        <v>12.962846545546</v>
      </c>
    </row>
    <row r="94" spans="3:40" x14ac:dyDescent="0.25">
      <c r="D94" s="57" t="s">
        <v>55</v>
      </c>
      <c r="E94" s="69">
        <f>'[1]Table 3'!C84</f>
        <v>7.1148188000000001</v>
      </c>
      <c r="F94" s="69">
        <f>'[1]Table 3'!D84</f>
        <v>100.00020000000001</v>
      </c>
      <c r="G94" s="69">
        <f>'[1]Table 3'!E84</f>
        <v>100.00020000000001</v>
      </c>
      <c r="H94" s="69">
        <f>'[1]Table 3'!F84</f>
        <v>100.08759999999999</v>
      </c>
      <c r="I94" s="69">
        <f>'[1]Table 3'!G84</f>
        <v>100.08759999999999</v>
      </c>
      <c r="J94" s="69">
        <f>'[1]Table 3'!H84</f>
        <v>100.1352</v>
      </c>
      <c r="K94" s="69">
        <f>'[1]Table 3'!I84</f>
        <v>100.41670000000001</v>
      </c>
      <c r="L94" s="69">
        <f>'[1]Table 3'!J84</f>
        <v>100.41670000000001</v>
      </c>
      <c r="M94" s="69">
        <f>'[1]Table 3'!K84</f>
        <v>101.2415</v>
      </c>
      <c r="N94" s="69">
        <f>'[1]Table 3'!L84</f>
        <v>101.2415</v>
      </c>
      <c r="O94" s="69">
        <f>'[1]Table 3'!M84</f>
        <v>101.2415</v>
      </c>
      <c r="P94" s="69">
        <f>'[1]Table 3'!N84</f>
        <v>101.01430000000001</v>
      </c>
      <c r="Q94" s="69">
        <f>'[1]Table 3'!O84</f>
        <v>101.0136</v>
      </c>
      <c r="R94" s="69">
        <f>'[1]Table 3'!P84</f>
        <v>102.0658</v>
      </c>
      <c r="S94" s="69">
        <f>'[1]Table 3'!Q84</f>
        <v>110.8963</v>
      </c>
      <c r="T94" s="69">
        <f>'[1]Table 3'!R84</f>
        <v>110.7178</v>
      </c>
      <c r="U94" s="69">
        <f>'[1]Table 3'!S84</f>
        <v>110.71420000000001</v>
      </c>
      <c r="V94" s="69">
        <f>'[1]Table 3'!T84</f>
        <v>111.9256</v>
      </c>
      <c r="W94" s="69">
        <f>'[1]Table 3'!U84</f>
        <v>113.526</v>
      </c>
      <c r="X94" s="69">
        <f>'[1]Table 3'!V84</f>
        <v>105.1433</v>
      </c>
      <c r="Y94" s="69">
        <f>'[1]Table 3'!W84</f>
        <v>106.5628</v>
      </c>
      <c r="Z94" s="69">
        <f>'[1]Table 3'!X84</f>
        <v>104.8531</v>
      </c>
      <c r="AA94" s="69">
        <f>'[1]Table 3'!Y84</f>
        <v>107.2847</v>
      </c>
      <c r="AB94" s="69">
        <f>'[1]Table 3'!Z84</f>
        <v>113.6297</v>
      </c>
      <c r="AC94" s="69">
        <f>'[1]Table 3'!AA84</f>
        <v>113.63200000000001</v>
      </c>
      <c r="AD94" s="69">
        <f>'[1]Table 3'!AB84</f>
        <v>112.06270000000001</v>
      </c>
      <c r="AE94" s="69">
        <f>'[1]Table 3'!AC84</f>
        <v>112.6507</v>
      </c>
      <c r="AF94" s="69">
        <f>'[1]Table 3'!AD84</f>
        <v>112.7593</v>
      </c>
      <c r="AG94" s="69">
        <f>'[1]Table 3'!AE84</f>
        <v>114.211</v>
      </c>
      <c r="AH94" s="69">
        <f>'[1]Table 3'!AF84</f>
        <v>114.50749999999999</v>
      </c>
      <c r="AI94" s="69">
        <f>'[1]Table 3'!AG84</f>
        <v>114.5157</v>
      </c>
      <c r="AJ94" s="69">
        <f>'[1]Table 3'!AH84</f>
        <v>119.84650000000001</v>
      </c>
      <c r="AK94" s="69">
        <f>'[1]Table 3'!AI84</f>
        <v>120.15689999999999</v>
      </c>
      <c r="AL94" s="69">
        <f>'[1]Table 3'!AJ84</f>
        <v>120.5355</v>
      </c>
      <c r="AM94" s="66">
        <f t="shared" si="3"/>
        <v>0.31508802241070288</v>
      </c>
      <c r="AN94" s="67">
        <f t="shared" si="4"/>
        <v>5.2642839988647081</v>
      </c>
    </row>
    <row r="95" spans="3:40" x14ac:dyDescent="0.25">
      <c r="D95" s="57" t="s">
        <v>161</v>
      </c>
      <c r="E95" s="69">
        <f>'[1]Table 3'!C85</f>
        <v>2.4980918999999999</v>
      </c>
      <c r="F95" s="69">
        <f>'[1]Table 3'!D85</f>
        <v>99.999700000000004</v>
      </c>
      <c r="G95" s="69">
        <f>'[1]Table 3'!E85</f>
        <v>99.999700000000004</v>
      </c>
      <c r="H95" s="69">
        <f>'[1]Table 3'!F85</f>
        <v>99.999700000000004</v>
      </c>
      <c r="I95" s="69">
        <f>'[1]Table 3'!G85</f>
        <v>99.999700000000004</v>
      </c>
      <c r="J95" s="69">
        <f>'[1]Table 3'!H85</f>
        <v>99.999700000000004</v>
      </c>
      <c r="K95" s="69">
        <f>'[1]Table 3'!I85</f>
        <v>99.999700000000004</v>
      </c>
      <c r="L95" s="69">
        <f>'[1]Table 3'!J85</f>
        <v>99.999700000000004</v>
      </c>
      <c r="M95" s="69">
        <f>'[1]Table 3'!K85</f>
        <v>99.999700000000004</v>
      </c>
      <c r="N95" s="69">
        <f>'[1]Table 3'!L85</f>
        <v>99.999700000000004</v>
      </c>
      <c r="O95" s="69">
        <f>'[1]Table 3'!M85</f>
        <v>99.999700000000004</v>
      </c>
      <c r="P95" s="69">
        <f>'[1]Table 3'!N85</f>
        <v>100.3974</v>
      </c>
      <c r="Q95" s="69">
        <f>'[1]Table 3'!O85</f>
        <v>100.3974</v>
      </c>
      <c r="R95" s="69">
        <f>'[1]Table 3'!P85</f>
        <v>100.3974</v>
      </c>
      <c r="S95" s="69">
        <f>'[1]Table 3'!Q85</f>
        <v>100.3974</v>
      </c>
      <c r="T95" s="69">
        <f>'[1]Table 3'!R85</f>
        <v>100.3974</v>
      </c>
      <c r="U95" s="69">
        <f>'[1]Table 3'!S85</f>
        <v>100.3974</v>
      </c>
      <c r="V95" s="69">
        <f>'[1]Table 3'!T85</f>
        <v>73.047799999999995</v>
      </c>
      <c r="W95" s="69">
        <f>'[1]Table 3'!U85</f>
        <v>88.272099999999995</v>
      </c>
      <c r="X95" s="69">
        <f>'[1]Table 3'!V85</f>
        <v>88.272099999999995</v>
      </c>
      <c r="Y95" s="69">
        <f>'[1]Table 3'!W85</f>
        <v>88.272099999999995</v>
      </c>
      <c r="Z95" s="69">
        <f>'[1]Table 3'!X85</f>
        <v>86.601500000000001</v>
      </c>
      <c r="AA95" s="69">
        <f>'[1]Table 3'!Y85</f>
        <v>88.272099999999995</v>
      </c>
      <c r="AB95" s="69">
        <f>'[1]Table 3'!Z85</f>
        <v>85.287000000000006</v>
      </c>
      <c r="AC95" s="69">
        <f>'[1]Table 3'!AA85</f>
        <v>85.287000000000006</v>
      </c>
      <c r="AD95" s="69">
        <f>'[1]Table 3'!AB85</f>
        <v>85.287000000000006</v>
      </c>
      <c r="AE95" s="69">
        <f>'[1]Table 3'!AC85</f>
        <v>85.287000000000006</v>
      </c>
      <c r="AF95" s="69">
        <f>'[1]Table 3'!AD85</f>
        <v>85.287000000000006</v>
      </c>
      <c r="AG95" s="69">
        <f>'[1]Table 3'!AE85</f>
        <v>85.287000000000006</v>
      </c>
      <c r="AH95" s="69">
        <f>'[1]Table 3'!AF85</f>
        <v>85.287000000000006</v>
      </c>
      <c r="AI95" s="69">
        <f>'[1]Table 3'!AG85</f>
        <v>85.287000000000006</v>
      </c>
      <c r="AJ95" s="69">
        <f>'[1]Table 3'!AH85</f>
        <v>85.287000000000006</v>
      </c>
      <c r="AK95" s="69">
        <f>'[1]Table 3'!AI85</f>
        <v>85.287000000000006</v>
      </c>
      <c r="AL95" s="69">
        <f>'[1]Table 3'!AJ85</f>
        <v>85.284199999999998</v>
      </c>
      <c r="AM95" s="66">
        <f t="shared" si="3"/>
        <v>-3.2830325841074082E-3</v>
      </c>
      <c r="AN95" s="67">
        <f t="shared" si="4"/>
        <v>-3.2830325841074082E-3</v>
      </c>
    </row>
    <row r="96" spans="3:40" x14ac:dyDescent="0.25">
      <c r="C96" s="139" t="s">
        <v>162</v>
      </c>
      <c r="D96" s="56" t="s">
        <v>163</v>
      </c>
      <c r="E96" s="68">
        <f>'[1]Table 3'!C86</f>
        <v>83.474322000000001</v>
      </c>
      <c r="F96" s="68">
        <f>'[1]Table 3'!D86</f>
        <v>100.0001</v>
      </c>
      <c r="G96" s="68">
        <f>'[1]Table 3'!E86</f>
        <v>99.510199999999998</v>
      </c>
      <c r="H96" s="68">
        <f>'[1]Table 3'!F86</f>
        <v>99.071299999999994</v>
      </c>
      <c r="I96" s="68">
        <f>'[1]Table 3'!G86</f>
        <v>99.311099999999996</v>
      </c>
      <c r="J96" s="68">
        <f>'[1]Table 3'!H86</f>
        <v>99.497</v>
      </c>
      <c r="K96" s="68">
        <f>'[1]Table 3'!I86</f>
        <v>98.870699999999999</v>
      </c>
      <c r="L96" s="68">
        <f>'[1]Table 3'!J86</f>
        <v>99.31</v>
      </c>
      <c r="M96" s="68">
        <f>'[1]Table 3'!K86</f>
        <v>98.27</v>
      </c>
      <c r="N96" s="68">
        <f>'[1]Table 3'!L86</f>
        <v>98.91</v>
      </c>
      <c r="O96" s="68">
        <f>'[1]Table 3'!M86</f>
        <v>98.86</v>
      </c>
      <c r="P96" s="68">
        <f>'[1]Table 3'!N86</f>
        <v>101.2</v>
      </c>
      <c r="Q96" s="68">
        <f>'[1]Table 3'!O86</f>
        <v>100.69</v>
      </c>
      <c r="R96" s="68">
        <f>'[1]Table 3'!P86</f>
        <v>101.82</v>
      </c>
      <c r="S96" s="68">
        <f>'[1]Table 3'!Q86</f>
        <v>102.53</v>
      </c>
      <c r="T96" s="68">
        <f>'[1]Table 3'!R86</f>
        <v>101.52</v>
      </c>
      <c r="U96" s="68">
        <f>'[1]Table 3'!S86</f>
        <v>100.776</v>
      </c>
      <c r="V96" s="68">
        <f>'[1]Table 3'!T86</f>
        <v>101.2323</v>
      </c>
      <c r="W96" s="68">
        <f>'[1]Table 3'!U86</f>
        <v>101.3275</v>
      </c>
      <c r="X96" s="68">
        <f>'[1]Table 3'!V86</f>
        <v>102.5569</v>
      </c>
      <c r="Y96" s="68">
        <f>'[1]Table 3'!W86</f>
        <v>102.6494</v>
      </c>
      <c r="Z96" s="68">
        <f>'[1]Table 3'!X86</f>
        <v>103.99590000000001</v>
      </c>
      <c r="AA96" s="68">
        <f>'[1]Table 3'!Y86</f>
        <v>107.04430000000001</v>
      </c>
      <c r="AB96" s="68">
        <f>'[1]Table 3'!Z86</f>
        <v>106.9182</v>
      </c>
      <c r="AC96" s="68">
        <f>'[1]Table 3'!AA86</f>
        <v>109.77370000000001</v>
      </c>
      <c r="AD96" s="68">
        <f>'[1]Table 3'!AB86</f>
        <v>111.8584</v>
      </c>
      <c r="AE96" s="68">
        <f>'[1]Table 3'!AC86</f>
        <v>112.75190000000001</v>
      </c>
      <c r="AF96" s="68">
        <f>'[1]Table 3'!AD86</f>
        <v>115.58369999999999</v>
      </c>
      <c r="AG96" s="68">
        <f>'[1]Table 3'!AE86</f>
        <v>114.40170000000001</v>
      </c>
      <c r="AH96" s="68">
        <f>'[1]Table 3'!AF86</f>
        <v>114.41370000000001</v>
      </c>
      <c r="AI96" s="68">
        <f>'[1]Table 3'!AG86</f>
        <v>113.164</v>
      </c>
      <c r="AJ96" s="68">
        <f>'[1]Table 3'!AH86</f>
        <v>113.41070000000001</v>
      </c>
      <c r="AK96" s="68">
        <f>'[1]Table 3'!AI86</f>
        <v>113.5069</v>
      </c>
      <c r="AL96" s="68">
        <f>'[1]Table 3'!AJ86</f>
        <v>119.3954</v>
      </c>
      <c r="AM96" s="64">
        <f t="shared" si="3"/>
        <v>5.1877903457851406</v>
      </c>
      <c r="AN96" s="64">
        <f t="shared" si="4"/>
        <v>4.3541114394517342</v>
      </c>
    </row>
    <row r="97" spans="3:46" x14ac:dyDescent="0.25">
      <c r="D97" s="57" t="s">
        <v>164</v>
      </c>
      <c r="E97" s="69">
        <f>'[1]Table 3'!C87</f>
        <v>64.346142700000001</v>
      </c>
      <c r="F97" s="69">
        <f>'[1]Table 3'!D87</f>
        <v>100.0001</v>
      </c>
      <c r="G97" s="69">
        <f>'[1]Table 3'!E87</f>
        <v>100.0001</v>
      </c>
      <c r="H97" s="69">
        <f>'[1]Table 3'!F87</f>
        <v>99.4208</v>
      </c>
      <c r="I97" s="69">
        <f>'[1]Table 3'!G87</f>
        <v>99.540800000000004</v>
      </c>
      <c r="J97" s="69">
        <f>'[1]Table 3'!H87</f>
        <v>99.2517</v>
      </c>
      <c r="K97" s="69">
        <f>'[1]Table 3'!I87</f>
        <v>99.468699999999998</v>
      </c>
      <c r="L97" s="69">
        <f>'[1]Table 3'!J87</f>
        <v>99.468699999999998</v>
      </c>
      <c r="M97" s="69">
        <f>'[1]Table 3'!K87</f>
        <v>98.943799999999996</v>
      </c>
      <c r="N97" s="69">
        <f>'[1]Table 3'!L87</f>
        <v>99.468699999999998</v>
      </c>
      <c r="O97" s="69">
        <f>'[1]Table 3'!M87</f>
        <v>99.5642</v>
      </c>
      <c r="P97" s="69">
        <f>'[1]Table 3'!N87</f>
        <v>101.6195</v>
      </c>
      <c r="Q97" s="69">
        <f>'[1]Table 3'!O87</f>
        <v>101.0742</v>
      </c>
      <c r="R97" s="69">
        <f>'[1]Table 3'!P87</f>
        <v>101.93600000000001</v>
      </c>
      <c r="S97" s="69">
        <f>'[1]Table 3'!Q87</f>
        <v>103.8843</v>
      </c>
      <c r="T97" s="69">
        <f>'[1]Table 3'!R87</f>
        <v>102.7149</v>
      </c>
      <c r="U97" s="69">
        <f>'[1]Table 3'!S87</f>
        <v>103.1859</v>
      </c>
      <c r="V97" s="69">
        <f>'[1]Table 3'!T87</f>
        <v>103.913</v>
      </c>
      <c r="W97" s="69">
        <f>'[1]Table 3'!U87</f>
        <v>104.2756</v>
      </c>
      <c r="X97" s="69">
        <f>'[1]Table 3'!V87</f>
        <v>104.9866</v>
      </c>
      <c r="Y97" s="69">
        <f>'[1]Table 3'!W87</f>
        <v>104.133</v>
      </c>
      <c r="Z97" s="69">
        <f>'[1]Table 3'!X87</f>
        <v>104.4117</v>
      </c>
      <c r="AA97" s="69">
        <f>'[1]Table 3'!Y87</f>
        <v>108.5805</v>
      </c>
      <c r="AB97" s="69">
        <f>'[1]Table 3'!Z87</f>
        <v>107.5671</v>
      </c>
      <c r="AC97" s="69">
        <f>'[1]Table 3'!AA87</f>
        <v>110.61190000000001</v>
      </c>
      <c r="AD97" s="69">
        <f>'[1]Table 3'!AB87</f>
        <v>112.9259</v>
      </c>
      <c r="AE97" s="69">
        <f>'[1]Table 3'!AC87</f>
        <v>114.54340000000001</v>
      </c>
      <c r="AF97" s="69">
        <f>'[1]Table 3'!AD87</f>
        <v>116.9097</v>
      </c>
      <c r="AG97" s="69">
        <f>'[1]Table 3'!AE87</f>
        <v>116.41030000000001</v>
      </c>
      <c r="AH97" s="69">
        <f>'[1]Table 3'!AF87</f>
        <v>116.7903</v>
      </c>
      <c r="AI97" s="69">
        <f>'[1]Table 3'!AG87</f>
        <v>115.4794</v>
      </c>
      <c r="AJ97" s="69">
        <f>'[1]Table 3'!AH87</f>
        <v>115.2051</v>
      </c>
      <c r="AK97" s="69">
        <f>'[1]Table 3'!AI87</f>
        <v>115.5488</v>
      </c>
      <c r="AL97" s="69">
        <f>'[1]Table 3'!AJ87</f>
        <v>122.38209999999999</v>
      </c>
      <c r="AM97" s="66">
        <f t="shared" si="3"/>
        <v>5.9137784208922932</v>
      </c>
      <c r="AN97" s="67">
        <f t="shared" si="4"/>
        <v>4.7878976250596086</v>
      </c>
    </row>
    <row r="98" spans="3:46" x14ac:dyDescent="0.25">
      <c r="D98" s="57" t="s">
        <v>165</v>
      </c>
      <c r="E98" s="69">
        <f>'[1]Table 3'!C88</f>
        <v>8.8410960000000003</v>
      </c>
      <c r="F98" s="69">
        <f>'[1]Table 3'!D88</f>
        <v>100</v>
      </c>
      <c r="G98" s="69">
        <f>'[1]Table 3'!E88</f>
        <v>100.73</v>
      </c>
      <c r="H98" s="69">
        <f>'[1]Table 3'!F88</f>
        <v>100</v>
      </c>
      <c r="I98" s="69">
        <f>'[1]Table 3'!G88</f>
        <v>100</v>
      </c>
      <c r="J98" s="69">
        <f>'[1]Table 3'!H88</f>
        <v>100.5</v>
      </c>
      <c r="K98" s="69">
        <f>'[1]Table 3'!I88</f>
        <v>100.6785</v>
      </c>
      <c r="L98" s="69">
        <f>'[1]Table 3'!J88</f>
        <v>100.6785</v>
      </c>
      <c r="M98" s="69">
        <f>'[1]Table 3'!K88</f>
        <v>98.1785</v>
      </c>
      <c r="N98" s="69">
        <f>'[1]Table 3'!L88</f>
        <v>100.6785</v>
      </c>
      <c r="O98" s="69">
        <f>'[1]Table 3'!M88</f>
        <v>100.4513</v>
      </c>
      <c r="P98" s="69">
        <f>'[1]Table 3'!N88</f>
        <v>98.383200000000002</v>
      </c>
      <c r="Q98" s="69">
        <f>'[1]Table 3'!O88</f>
        <v>98.383200000000002</v>
      </c>
      <c r="R98" s="69">
        <f>'[1]Table 3'!P88</f>
        <v>98.383200000000002</v>
      </c>
      <c r="S98" s="69">
        <f>'[1]Table 3'!Q88</f>
        <v>98.383200000000002</v>
      </c>
      <c r="T98" s="69">
        <f>'[1]Table 3'!R88</f>
        <v>99.053200000000004</v>
      </c>
      <c r="U98" s="69">
        <f>'[1]Table 3'!S88</f>
        <v>99.053200000000004</v>
      </c>
      <c r="V98" s="69">
        <f>'[1]Table 3'!T88</f>
        <v>96.967799999999997</v>
      </c>
      <c r="W98" s="69">
        <f>'[1]Table 3'!U88</f>
        <v>97.625</v>
      </c>
      <c r="X98" s="69">
        <f>'[1]Table 3'!V88</f>
        <v>97.985299999999995</v>
      </c>
      <c r="Y98" s="69">
        <f>'[1]Table 3'!W88</f>
        <v>104.89190000000001</v>
      </c>
      <c r="Z98" s="69">
        <f>'[1]Table 3'!X88</f>
        <v>104.6996</v>
      </c>
      <c r="AA98" s="69">
        <f>'[1]Table 3'!Y88</f>
        <v>104.0586</v>
      </c>
      <c r="AB98" s="69">
        <f>'[1]Table 3'!Z88</f>
        <v>106.3077</v>
      </c>
      <c r="AC98" s="69">
        <f>'[1]Table 3'!AA88</f>
        <v>106.3077</v>
      </c>
      <c r="AD98" s="69">
        <f>'[1]Table 3'!AB88</f>
        <v>106.3077</v>
      </c>
      <c r="AE98" s="69">
        <f>'[1]Table 3'!AC88</f>
        <v>106.3077</v>
      </c>
      <c r="AF98" s="69">
        <f>'[1]Table 3'!AD88</f>
        <v>106.3077</v>
      </c>
      <c r="AG98" s="69">
        <f>'[1]Table 3'!AE88</f>
        <v>106.3077</v>
      </c>
      <c r="AH98" s="69">
        <f>'[1]Table 3'!AF88</f>
        <v>106.3077</v>
      </c>
      <c r="AI98" s="69">
        <f>'[1]Table 3'!AG88</f>
        <v>106.3077</v>
      </c>
      <c r="AJ98" s="69">
        <f>'[1]Table 3'!AH88</f>
        <v>106.3077</v>
      </c>
      <c r="AK98" s="69">
        <f>'[1]Table 3'!AI88</f>
        <v>106.3077</v>
      </c>
      <c r="AL98" s="69">
        <f>'[1]Table 3'!AJ88</f>
        <v>106.3077</v>
      </c>
      <c r="AM98" s="66">
        <f t="shared" si="3"/>
        <v>0</v>
      </c>
      <c r="AN98" s="67">
        <f t="shared" si="4"/>
        <v>0</v>
      </c>
    </row>
    <row r="99" spans="3:46" x14ac:dyDescent="0.25">
      <c r="D99" s="57" t="s">
        <v>166</v>
      </c>
      <c r="E99" s="69">
        <f>'[1]Table 3'!C89</f>
        <v>10.287083300000001</v>
      </c>
      <c r="F99" s="69">
        <f>'[1]Table 3'!D89</f>
        <v>99.999799999999993</v>
      </c>
      <c r="G99" s="69">
        <f>'[1]Table 3'!E89</f>
        <v>95.397199999999998</v>
      </c>
      <c r="H99" s="69">
        <f>'[1]Table 3'!F89</f>
        <v>96.086600000000004</v>
      </c>
      <c r="I99" s="69">
        <f>'[1]Table 3'!G89</f>
        <v>97.281999999999996</v>
      </c>
      <c r="J99" s="69">
        <f>'[1]Table 3'!H89</f>
        <v>100.1694</v>
      </c>
      <c r="K99" s="69">
        <f>'[1]Table 3'!I89</f>
        <v>93.576899999999995</v>
      </c>
      <c r="L99" s="69">
        <f>'[1]Table 3'!J89</f>
        <v>97.106499999999997</v>
      </c>
      <c r="M99" s="69">
        <f>'[1]Table 3'!K89</f>
        <v>94.110299999999995</v>
      </c>
      <c r="N99" s="69">
        <f>'[1]Table 3'!L89</f>
        <v>93.864599999999996</v>
      </c>
      <c r="O99" s="69">
        <f>'[1]Table 3'!M89</f>
        <v>93.112200000000001</v>
      </c>
      <c r="P99" s="69">
        <f>'[1]Table 3'!N89</f>
        <v>101.0214</v>
      </c>
      <c r="Q99" s="69">
        <f>'[1]Table 3'!O89</f>
        <v>100.29600000000001</v>
      </c>
      <c r="R99" s="69">
        <f>'[1]Table 3'!P89</f>
        <v>104.0373</v>
      </c>
      <c r="S99" s="69">
        <f>'[1]Table 3'!Q89</f>
        <v>97.6297</v>
      </c>
      <c r="T99" s="69">
        <f>'[1]Table 3'!R89</f>
        <v>96.205299999999994</v>
      </c>
      <c r="U99" s="69">
        <f>'[1]Table 3'!S89</f>
        <v>87.182100000000005</v>
      </c>
      <c r="V99" s="69">
        <f>'[1]Table 3'!T89</f>
        <v>88.129900000000006</v>
      </c>
      <c r="W99" s="69">
        <f>'[1]Table 3'!U89</f>
        <v>86.069199999999995</v>
      </c>
      <c r="X99" s="69">
        <f>'[1]Table 3'!V89</f>
        <v>91.288600000000002</v>
      </c>
      <c r="Y99" s="69">
        <f>'[1]Table 3'!W89</f>
        <v>91.442099999999996</v>
      </c>
      <c r="Z99" s="69">
        <f>'[1]Table 3'!X89</f>
        <v>100.79040000000001</v>
      </c>
      <c r="AA99" s="69">
        <f>'[1]Table 3'!Y89</f>
        <v>100.0014</v>
      </c>
      <c r="AB99" s="69">
        <f>'[1]Table 3'!Z89</f>
        <v>103.3835</v>
      </c>
      <c r="AC99" s="69">
        <f>'[1]Table 3'!AA89</f>
        <v>107.5098</v>
      </c>
      <c r="AD99" s="69">
        <f>'[1]Table 3'!AB89</f>
        <v>109.95189999999999</v>
      </c>
      <c r="AE99" s="69">
        <f>'[1]Table 3'!AC89</f>
        <v>107.0849</v>
      </c>
      <c r="AF99" s="69">
        <f>'[1]Table 3'!AD89</f>
        <v>115.26179999999999</v>
      </c>
      <c r="AG99" s="69">
        <f>'[1]Table 3'!AE89</f>
        <v>108.7937</v>
      </c>
      <c r="AH99" s="69">
        <f>'[1]Table 3'!AF89</f>
        <v>106.51430000000001</v>
      </c>
      <c r="AI99" s="69">
        <f>'[1]Table 3'!AG89</f>
        <v>104.5742</v>
      </c>
      <c r="AJ99" s="69">
        <f>'[1]Table 3'!AH89</f>
        <v>108.29089999999999</v>
      </c>
      <c r="AK99" s="69">
        <f>'[1]Table 3'!AI89</f>
        <v>106.9218</v>
      </c>
      <c r="AL99" s="69">
        <f>'[1]Table 3'!AJ89</f>
        <v>111.9615</v>
      </c>
      <c r="AM99" s="66">
        <f t="shared" si="3"/>
        <v>4.713444779268583</v>
      </c>
      <c r="AN99" s="67">
        <f t="shared" si="4"/>
        <v>5.1140551080934626</v>
      </c>
    </row>
    <row r="100" spans="3:46" x14ac:dyDescent="0.25">
      <c r="C100" s="139" t="s">
        <v>167</v>
      </c>
      <c r="D100" s="56" t="s">
        <v>168</v>
      </c>
      <c r="E100" s="68">
        <f>'[1]Table 3'!C90</f>
        <v>98.177531400000007</v>
      </c>
      <c r="F100" s="68">
        <f>'[1]Table 3'!D90</f>
        <v>99.999899999999997</v>
      </c>
      <c r="G100" s="68">
        <f>'[1]Table 3'!E90</f>
        <v>99.965699999999998</v>
      </c>
      <c r="H100" s="68">
        <f>'[1]Table 3'!F90</f>
        <v>99.697999999999993</v>
      </c>
      <c r="I100" s="68">
        <f>'[1]Table 3'!G90</f>
        <v>99.959100000000007</v>
      </c>
      <c r="J100" s="68">
        <f>'[1]Table 3'!H90</f>
        <v>100.0829</v>
      </c>
      <c r="K100" s="68">
        <f>'[1]Table 3'!I90</f>
        <v>100.6861</v>
      </c>
      <c r="L100" s="68">
        <f>'[1]Table 3'!J90</f>
        <v>100.69</v>
      </c>
      <c r="M100" s="68">
        <f>'[1]Table 3'!K90</f>
        <v>100.83</v>
      </c>
      <c r="N100" s="68">
        <f>'[1]Table 3'!L90</f>
        <v>100.9</v>
      </c>
      <c r="O100" s="68">
        <f>'[1]Table 3'!M90</f>
        <v>100.86</v>
      </c>
      <c r="P100" s="68">
        <f>'[1]Table 3'!N90</f>
        <v>100.38</v>
      </c>
      <c r="Q100" s="68">
        <f>'[1]Table 3'!O90</f>
        <v>100.59</v>
      </c>
      <c r="R100" s="68">
        <f>'[1]Table 3'!P90</f>
        <v>101.67</v>
      </c>
      <c r="S100" s="68">
        <f>'[1]Table 3'!Q90</f>
        <v>102.58</v>
      </c>
      <c r="T100" s="68">
        <f>'[1]Table 3'!R90</f>
        <v>101.34</v>
      </c>
      <c r="U100" s="68">
        <f>'[1]Table 3'!S90</f>
        <v>101.4246</v>
      </c>
      <c r="V100" s="68">
        <f>'[1]Table 3'!T90</f>
        <v>101.5479</v>
      </c>
      <c r="W100" s="68">
        <f>'[1]Table 3'!U90</f>
        <v>105.9308</v>
      </c>
      <c r="X100" s="68">
        <f>'[1]Table 3'!V90</f>
        <v>106.4106</v>
      </c>
      <c r="Y100" s="68">
        <f>'[1]Table 3'!W90</f>
        <v>106.4325</v>
      </c>
      <c r="Z100" s="68">
        <f>'[1]Table 3'!X90</f>
        <v>108.5669</v>
      </c>
      <c r="AA100" s="68">
        <f>'[1]Table 3'!Y90</f>
        <v>109.30719999999999</v>
      </c>
      <c r="AB100" s="68">
        <f>'[1]Table 3'!Z90</f>
        <v>108.687</v>
      </c>
      <c r="AC100" s="68">
        <f>'[1]Table 3'!AA90</f>
        <v>109.8212</v>
      </c>
      <c r="AD100" s="68">
        <f>'[1]Table 3'!AB90</f>
        <v>112.9281</v>
      </c>
      <c r="AE100" s="68">
        <f>'[1]Table 3'!AC90</f>
        <v>113.22110000000001</v>
      </c>
      <c r="AF100" s="68">
        <f>'[1]Table 3'!AD90</f>
        <v>113.44499999999999</v>
      </c>
      <c r="AG100" s="68">
        <f>'[1]Table 3'!AE90</f>
        <v>114.5641</v>
      </c>
      <c r="AH100" s="68">
        <f>'[1]Table 3'!AF90</f>
        <v>113.3263</v>
      </c>
      <c r="AI100" s="68">
        <f>'[1]Table 3'!AG90</f>
        <v>114.4092</v>
      </c>
      <c r="AJ100" s="68">
        <f>'[1]Table 3'!AH90</f>
        <v>114.82170000000001</v>
      </c>
      <c r="AK100" s="68">
        <f>'[1]Table 3'!AI90</f>
        <v>116.7681</v>
      </c>
      <c r="AL100" s="68">
        <f>'[1]Table 3'!AJ90</f>
        <v>116.8583</v>
      </c>
      <c r="AM100" s="64">
        <f t="shared" si="3"/>
        <v>7.724712485687088E-2</v>
      </c>
      <c r="AN100" s="64">
        <f t="shared" si="4"/>
        <v>3.1166640047367613</v>
      </c>
    </row>
    <row r="101" spans="3:46" x14ac:dyDescent="0.25">
      <c r="D101" s="57" t="s">
        <v>169</v>
      </c>
      <c r="E101" s="69">
        <f>'[1]Table 3'!C91</f>
        <v>12.760599900000001</v>
      </c>
      <c r="F101" s="69">
        <f>'[1]Table 3'!D91</f>
        <v>100</v>
      </c>
      <c r="G101" s="69">
        <f>'[1]Table 3'!E91</f>
        <v>100</v>
      </c>
      <c r="H101" s="69">
        <f>'[1]Table 3'!F91</f>
        <v>100</v>
      </c>
      <c r="I101" s="69">
        <f>'[1]Table 3'!G91</f>
        <v>99.9071</v>
      </c>
      <c r="J101" s="69">
        <f>'[1]Table 3'!H91</f>
        <v>101.1138</v>
      </c>
      <c r="K101" s="69">
        <f>'[1]Table 3'!I91</f>
        <v>101.1138</v>
      </c>
      <c r="L101" s="69">
        <f>'[1]Table 3'!J91</f>
        <v>101.1138</v>
      </c>
      <c r="M101" s="69">
        <f>'[1]Table 3'!K91</f>
        <v>101.5659</v>
      </c>
      <c r="N101" s="69">
        <f>'[1]Table 3'!L91</f>
        <v>102.76260000000001</v>
      </c>
      <c r="O101" s="69">
        <f>'[1]Table 3'!M91</f>
        <v>102.9271</v>
      </c>
      <c r="P101" s="69">
        <f>'[1]Table 3'!N91</f>
        <v>100.06870000000001</v>
      </c>
      <c r="Q101" s="69">
        <f>'[1]Table 3'!O91</f>
        <v>102.0945</v>
      </c>
      <c r="R101" s="69">
        <f>'[1]Table 3'!P91</f>
        <v>106.8539</v>
      </c>
      <c r="S101" s="69">
        <f>'[1]Table 3'!Q91</f>
        <v>111.6168</v>
      </c>
      <c r="T101" s="69">
        <f>'[1]Table 3'!R91</f>
        <v>109.5324</v>
      </c>
      <c r="U101" s="69">
        <f>'[1]Table 3'!S91</f>
        <v>109.5324</v>
      </c>
      <c r="V101" s="69">
        <f>'[1]Table 3'!T91</f>
        <v>101.45310000000001</v>
      </c>
      <c r="W101" s="69">
        <f>'[1]Table 3'!U91</f>
        <v>101.45310000000001</v>
      </c>
      <c r="X101" s="69">
        <f>'[1]Table 3'!V91</f>
        <v>101.45310000000001</v>
      </c>
      <c r="Y101" s="69">
        <f>'[1]Table 3'!W91</f>
        <v>106.747</v>
      </c>
      <c r="Z101" s="69">
        <f>'[1]Table 3'!X91</f>
        <v>107.7653</v>
      </c>
      <c r="AA101" s="69">
        <f>'[1]Table 3'!Y91</f>
        <v>107.36539999999999</v>
      </c>
      <c r="AB101" s="69">
        <f>'[1]Table 3'!Z91</f>
        <v>100.4252</v>
      </c>
      <c r="AC101" s="69">
        <f>'[1]Table 3'!AA91</f>
        <v>100.55249999999999</v>
      </c>
      <c r="AD101" s="69">
        <f>'[1]Table 3'!AB91</f>
        <v>100.4611</v>
      </c>
      <c r="AE101" s="69">
        <f>'[1]Table 3'!AC91</f>
        <v>105.58750000000001</v>
      </c>
      <c r="AF101" s="69">
        <f>'[1]Table 3'!AD91</f>
        <v>105.1427</v>
      </c>
      <c r="AG101" s="69">
        <f>'[1]Table 3'!AE91</f>
        <v>105.0282</v>
      </c>
      <c r="AH101" s="69">
        <f>'[1]Table 3'!AF91</f>
        <v>104.8796</v>
      </c>
      <c r="AI101" s="69">
        <f>'[1]Table 3'!AG91</f>
        <v>104.8796</v>
      </c>
      <c r="AJ101" s="69">
        <f>'[1]Table 3'!AH91</f>
        <v>106.8068</v>
      </c>
      <c r="AK101" s="69">
        <f>'[1]Table 3'!AI91</f>
        <v>106.8068</v>
      </c>
      <c r="AL101" s="69">
        <f>'[1]Table 3'!AJ91</f>
        <v>106.6965</v>
      </c>
      <c r="AM101" s="66">
        <f t="shared" si="3"/>
        <v>-0.10327057827778305</v>
      </c>
      <c r="AN101" s="67">
        <f t="shared" si="4"/>
        <v>1.7323674003333382</v>
      </c>
    </row>
    <row r="102" spans="3:46" x14ac:dyDescent="0.25">
      <c r="D102" s="57" t="s">
        <v>170</v>
      </c>
      <c r="E102" s="69">
        <f>'[1]Table 3'!C92</f>
        <v>15.5978209</v>
      </c>
      <c r="F102" s="69">
        <f>'[1]Table 3'!D92</f>
        <v>100.0001</v>
      </c>
      <c r="G102" s="69">
        <f>'[1]Table 3'!E92</f>
        <v>99.609399999999994</v>
      </c>
      <c r="H102" s="69">
        <f>'[1]Table 3'!F92</f>
        <v>99.000699999999995</v>
      </c>
      <c r="I102" s="69">
        <f>'[1]Table 3'!G92</f>
        <v>98.925399999999996</v>
      </c>
      <c r="J102" s="69">
        <f>'[1]Table 3'!H92</f>
        <v>99.288399999999996</v>
      </c>
      <c r="K102" s="69">
        <f>'[1]Table 3'!I92</f>
        <v>100.0303</v>
      </c>
      <c r="L102" s="69">
        <f>'[1]Table 3'!J92</f>
        <v>100.14409999999999</v>
      </c>
      <c r="M102" s="69">
        <f>'[1]Table 3'!K92</f>
        <v>100.254</v>
      </c>
      <c r="N102" s="69">
        <f>'[1]Table 3'!L92</f>
        <v>100.0034</v>
      </c>
      <c r="O102" s="69">
        <f>'[1]Table 3'!M92</f>
        <v>99.587500000000006</v>
      </c>
      <c r="P102" s="69">
        <f>'[1]Table 3'!N92</f>
        <v>102.5351</v>
      </c>
      <c r="Q102" s="69">
        <f>'[1]Table 3'!O92</f>
        <v>100.8892</v>
      </c>
      <c r="R102" s="69">
        <f>'[1]Table 3'!P92</f>
        <v>103.6718</v>
      </c>
      <c r="S102" s="69">
        <f>'[1]Table 3'!Q92</f>
        <v>103.28189999999999</v>
      </c>
      <c r="T102" s="69">
        <f>'[1]Table 3'!R92</f>
        <v>103.8532</v>
      </c>
      <c r="U102" s="69">
        <f>'[1]Table 3'!S92</f>
        <v>105.6015</v>
      </c>
      <c r="V102" s="69">
        <f>'[1]Table 3'!T92</f>
        <v>102.4829</v>
      </c>
      <c r="W102" s="69">
        <f>'[1]Table 3'!U92</f>
        <v>108.43389999999999</v>
      </c>
      <c r="X102" s="69">
        <f>'[1]Table 3'!V92</f>
        <v>105.28149999999999</v>
      </c>
      <c r="Y102" s="69">
        <f>'[1]Table 3'!W92</f>
        <v>104.4597</v>
      </c>
      <c r="Z102" s="69">
        <f>'[1]Table 3'!X92</f>
        <v>105.39960000000001</v>
      </c>
      <c r="AA102" s="69">
        <f>'[1]Table 3'!Y92</f>
        <v>113.3681</v>
      </c>
      <c r="AB102" s="69">
        <f>'[1]Table 3'!Z92</f>
        <v>114.86750000000001</v>
      </c>
      <c r="AC102" s="69">
        <f>'[1]Table 3'!AA92</f>
        <v>114.7176</v>
      </c>
      <c r="AD102" s="69">
        <f>'[1]Table 3'!AB92</f>
        <v>118.6572</v>
      </c>
      <c r="AE102" s="69">
        <f>'[1]Table 3'!AC92</f>
        <v>119.57210000000001</v>
      </c>
      <c r="AF102" s="69">
        <f>'[1]Table 3'!AD92</f>
        <v>121.6131</v>
      </c>
      <c r="AG102" s="69">
        <f>'[1]Table 3'!AE92</f>
        <v>124.0883</v>
      </c>
      <c r="AH102" s="69">
        <f>'[1]Table 3'!AF92</f>
        <v>124.1712</v>
      </c>
      <c r="AI102" s="69">
        <f>'[1]Table 3'!AG92</f>
        <v>126.1618</v>
      </c>
      <c r="AJ102" s="69">
        <f>'[1]Table 3'!AH92</f>
        <v>124.7809</v>
      </c>
      <c r="AK102" s="69">
        <f>'[1]Table 3'!AI92</f>
        <v>121.6695</v>
      </c>
      <c r="AL102" s="69">
        <f>'[1]Table 3'!AJ92</f>
        <v>121.4057</v>
      </c>
      <c r="AM102" s="66">
        <f t="shared" si="3"/>
        <v>-0.21681686864826713</v>
      </c>
      <c r="AN102" s="67">
        <f t="shared" si="4"/>
        <v>-2.2271670081307122</v>
      </c>
    </row>
    <row r="103" spans="3:46" x14ac:dyDescent="0.25">
      <c r="D103" s="57" t="s">
        <v>171</v>
      </c>
      <c r="E103" s="69">
        <f>'[1]Table 3'!C93</f>
        <v>2.2890963000000002</v>
      </c>
      <c r="F103" s="69">
        <f>'[1]Table 3'!D93</f>
        <v>99.999799999999993</v>
      </c>
      <c r="G103" s="69">
        <f>'[1]Table 3'!E93</f>
        <v>99.996700000000004</v>
      </c>
      <c r="H103" s="69">
        <f>'[1]Table 3'!F93</f>
        <v>98.864500000000007</v>
      </c>
      <c r="I103" s="69">
        <f>'[1]Table 3'!G93</f>
        <v>114.7621</v>
      </c>
      <c r="J103" s="69">
        <f>'[1]Table 3'!H93</f>
        <v>114.7621</v>
      </c>
      <c r="K103" s="69">
        <f>'[1]Table 3'!I93</f>
        <v>113.8944</v>
      </c>
      <c r="L103" s="69">
        <f>'[1]Table 3'!J93</f>
        <v>113.8944</v>
      </c>
      <c r="M103" s="69">
        <f>'[1]Table 3'!K93</f>
        <v>113.8704</v>
      </c>
      <c r="N103" s="69">
        <f>'[1]Table 3'!L93</f>
        <v>113.86969999999999</v>
      </c>
      <c r="O103" s="69">
        <f>'[1]Table 3'!M93</f>
        <v>113.86969999999999</v>
      </c>
      <c r="P103" s="69">
        <f>'[1]Table 3'!N93</f>
        <v>116.51009999999999</v>
      </c>
      <c r="Q103" s="69">
        <f>'[1]Table 3'!O93</f>
        <v>117.70489999999999</v>
      </c>
      <c r="R103" s="69">
        <f>'[1]Table 3'!P93</f>
        <v>117.6434</v>
      </c>
      <c r="S103" s="69">
        <f>'[1]Table 3'!Q93</f>
        <v>122.1615</v>
      </c>
      <c r="T103" s="69">
        <f>'[1]Table 3'!R93</f>
        <v>121.0664</v>
      </c>
      <c r="U103" s="69">
        <f>'[1]Table 3'!S93</f>
        <v>121.0664</v>
      </c>
      <c r="V103" s="69">
        <f>'[1]Table 3'!T93</f>
        <v>121.053</v>
      </c>
      <c r="W103" s="69">
        <f>'[1]Table 3'!U93</f>
        <v>125.50830000000001</v>
      </c>
      <c r="X103" s="69">
        <f>'[1]Table 3'!V93</f>
        <v>122.43129999999999</v>
      </c>
      <c r="Y103" s="69">
        <f>'[1]Table 3'!W93</f>
        <v>120.1841</v>
      </c>
      <c r="Z103" s="69">
        <f>'[1]Table 3'!X93</f>
        <v>123.74160000000001</v>
      </c>
      <c r="AA103" s="69">
        <f>'[1]Table 3'!Y93</f>
        <v>123.6211</v>
      </c>
      <c r="AB103" s="69">
        <f>'[1]Table 3'!Z93</f>
        <v>123.6211</v>
      </c>
      <c r="AC103" s="69">
        <f>'[1]Table 3'!AA93</f>
        <v>198.90690000000001</v>
      </c>
      <c r="AD103" s="69">
        <f>'[1]Table 3'!AB93</f>
        <v>198.90690000000001</v>
      </c>
      <c r="AE103" s="69">
        <f>'[1]Table 3'!AC93</f>
        <v>200.02690000000001</v>
      </c>
      <c r="AF103" s="69">
        <f>'[1]Table 3'!AD93</f>
        <v>159.7184</v>
      </c>
      <c r="AG103" s="69">
        <f>'[1]Table 3'!AE93</f>
        <v>178.28729999999999</v>
      </c>
      <c r="AH103" s="69">
        <f>'[1]Table 3'!AF93</f>
        <v>178.251</v>
      </c>
      <c r="AI103" s="69">
        <f>'[1]Table 3'!AG93</f>
        <v>185.91130000000001</v>
      </c>
      <c r="AJ103" s="69">
        <f>'[1]Table 3'!AH93</f>
        <v>187.15860000000001</v>
      </c>
      <c r="AK103" s="69">
        <f>'[1]Table 3'!AI93</f>
        <v>212.99119999999999</v>
      </c>
      <c r="AL103" s="69">
        <f>'[1]Table 3'!AJ93</f>
        <v>216.93459999999999</v>
      </c>
      <c r="AM103" s="66">
        <f t="shared" si="3"/>
        <v>1.8514379936823668</v>
      </c>
      <c r="AN103" s="67">
        <f t="shared" si="4"/>
        <v>21.701757633898257</v>
      </c>
    </row>
    <row r="104" spans="3:46" x14ac:dyDescent="0.25">
      <c r="D104" s="57" t="s">
        <v>172</v>
      </c>
      <c r="E104" s="69">
        <f>'[1]Table 3'!C94</f>
        <v>1.9153218999999999</v>
      </c>
      <c r="F104" s="69">
        <f>'[1]Table 3'!D94</f>
        <v>99.995900000000006</v>
      </c>
      <c r="G104" s="69">
        <f>'[1]Table 3'!E94</f>
        <v>99.989199999999997</v>
      </c>
      <c r="H104" s="69">
        <f>'[1]Table 3'!F94</f>
        <v>103.3154</v>
      </c>
      <c r="I104" s="69">
        <f>'[1]Table 3'!G94</f>
        <v>98.9328</v>
      </c>
      <c r="J104" s="69">
        <f>'[1]Table 3'!H94</f>
        <v>105.4789</v>
      </c>
      <c r="K104" s="69">
        <f>'[1]Table 3'!I94</f>
        <v>109.8227</v>
      </c>
      <c r="L104" s="69">
        <f>'[1]Table 3'!J94</f>
        <v>113.9556</v>
      </c>
      <c r="M104" s="69">
        <f>'[1]Table 3'!K94</f>
        <v>113.9636</v>
      </c>
      <c r="N104" s="69">
        <f>'[1]Table 3'!L94</f>
        <v>111.84439999999999</v>
      </c>
      <c r="O104" s="69">
        <f>'[1]Table 3'!M94</f>
        <v>114.0745</v>
      </c>
      <c r="P104" s="69">
        <f>'[1]Table 3'!N94</f>
        <v>109.6397</v>
      </c>
      <c r="Q104" s="69">
        <f>'[1]Table 3'!O94</f>
        <v>96.925200000000004</v>
      </c>
      <c r="R104" s="69">
        <f>'[1]Table 3'!P94</f>
        <v>95.997500000000002</v>
      </c>
      <c r="S104" s="69">
        <f>'[1]Table 3'!Q94</f>
        <v>95.767099999999999</v>
      </c>
      <c r="T104" s="69">
        <f>'[1]Table 3'!R94</f>
        <v>101.79810000000001</v>
      </c>
      <c r="U104" s="69">
        <f>'[1]Table 3'!S94</f>
        <v>106.7135</v>
      </c>
      <c r="V104" s="69">
        <f>'[1]Table 3'!T94</f>
        <v>105.7655</v>
      </c>
      <c r="W104" s="69">
        <f>'[1]Table 3'!U94</f>
        <v>96.015000000000001</v>
      </c>
      <c r="X104" s="69">
        <f>'[1]Table 3'!V94</f>
        <v>91.484200000000001</v>
      </c>
      <c r="Y104" s="69">
        <f>'[1]Table 3'!W94</f>
        <v>97.399900000000002</v>
      </c>
      <c r="Z104" s="69">
        <f>'[1]Table 3'!X94</f>
        <v>102.2824</v>
      </c>
      <c r="AA104" s="69">
        <f>'[1]Table 3'!Y94</f>
        <v>102.5419</v>
      </c>
      <c r="AB104" s="69">
        <f>'[1]Table 3'!Z94</f>
        <v>104.61920000000001</v>
      </c>
      <c r="AC104" s="69">
        <f>'[1]Table 3'!AA94</f>
        <v>100.9892</v>
      </c>
      <c r="AD104" s="69">
        <f>'[1]Table 3'!AB94</f>
        <v>101.0737</v>
      </c>
      <c r="AE104" s="69">
        <f>'[1]Table 3'!AC94</f>
        <v>97.559899999999999</v>
      </c>
      <c r="AF104" s="69">
        <f>'[1]Table 3'!AD94</f>
        <v>107.90260000000001</v>
      </c>
      <c r="AG104" s="69">
        <f>'[1]Table 3'!AE94</f>
        <v>102.709</v>
      </c>
      <c r="AH104" s="69">
        <f>'[1]Table 3'!AF94</f>
        <v>102.3152</v>
      </c>
      <c r="AI104" s="69">
        <f>'[1]Table 3'!AG94</f>
        <v>99.959000000000003</v>
      </c>
      <c r="AJ104" s="69">
        <f>'[1]Table 3'!AH94</f>
        <v>91.039699999999996</v>
      </c>
      <c r="AK104" s="69">
        <f>'[1]Table 3'!AI94</f>
        <v>98.765699999999995</v>
      </c>
      <c r="AL104" s="69">
        <f>'[1]Table 3'!AJ94</f>
        <v>99.916799999999995</v>
      </c>
      <c r="AM104" s="66">
        <f t="shared" si="3"/>
        <v>1.1654855886203404</v>
      </c>
      <c r="AN104" s="67">
        <f t="shared" si="4"/>
        <v>-2.3441287316058701</v>
      </c>
    </row>
    <row r="105" spans="3:46" x14ac:dyDescent="0.25">
      <c r="D105" s="57" t="s">
        <v>173</v>
      </c>
      <c r="E105" s="69">
        <f>'[1]Table 3'!C95</f>
        <v>5.6306012000000001</v>
      </c>
      <c r="F105" s="69">
        <f>'[1]Table 3'!D95</f>
        <v>100.0001</v>
      </c>
      <c r="G105" s="69">
        <f>'[1]Table 3'!E95</f>
        <v>100.0001</v>
      </c>
      <c r="H105" s="69">
        <f>'[1]Table 3'!F95</f>
        <v>100.0001</v>
      </c>
      <c r="I105" s="69">
        <f>'[1]Table 3'!G95</f>
        <v>100.0001</v>
      </c>
      <c r="J105" s="69">
        <f>'[1]Table 3'!H95</f>
        <v>100.0001</v>
      </c>
      <c r="K105" s="69">
        <f>'[1]Table 3'!I95</f>
        <v>102.74379999999999</v>
      </c>
      <c r="L105" s="69">
        <f>'[1]Table 3'!J95</f>
        <v>102.74379999999999</v>
      </c>
      <c r="M105" s="69">
        <f>'[1]Table 3'!K95</f>
        <v>102.74379999999999</v>
      </c>
      <c r="N105" s="69">
        <f>'[1]Table 3'!L95</f>
        <v>102.74379999999999</v>
      </c>
      <c r="O105" s="69">
        <f>'[1]Table 3'!M95</f>
        <v>102.74379999999999</v>
      </c>
      <c r="P105" s="69">
        <f>'[1]Table 3'!N95</f>
        <v>102.74379999999999</v>
      </c>
      <c r="Q105" s="69">
        <f>'[1]Table 3'!O95</f>
        <v>105.3792</v>
      </c>
      <c r="R105" s="69">
        <f>'[1]Table 3'!P95</f>
        <v>105.3792</v>
      </c>
      <c r="S105" s="69">
        <f>'[1]Table 3'!Q95</f>
        <v>108.4794</v>
      </c>
      <c r="T105" s="69">
        <f>'[1]Table 3'!R95</f>
        <v>108.4794</v>
      </c>
      <c r="U105" s="69">
        <f>'[1]Table 3'!S95</f>
        <v>104.1998</v>
      </c>
      <c r="V105" s="69">
        <f>'[1]Table 3'!T95</f>
        <v>109.9709</v>
      </c>
      <c r="W105" s="69">
        <f>'[1]Table 3'!U95</f>
        <v>113.99890000000001</v>
      </c>
      <c r="X105" s="69">
        <f>'[1]Table 3'!V95</f>
        <v>115.59829999999999</v>
      </c>
      <c r="Y105" s="69">
        <f>'[1]Table 3'!W95</f>
        <v>114.2139</v>
      </c>
      <c r="Z105" s="69">
        <f>'[1]Table 3'!X95</f>
        <v>116.2158</v>
      </c>
      <c r="AA105" s="69">
        <f>'[1]Table 3'!Y95</f>
        <v>115.55840000000001</v>
      </c>
      <c r="AB105" s="69">
        <f>'[1]Table 3'!Z95</f>
        <v>125.544</v>
      </c>
      <c r="AC105" s="69">
        <f>'[1]Table 3'!AA95</f>
        <v>131.7791</v>
      </c>
      <c r="AD105" s="69">
        <f>'[1]Table 3'!AB95</f>
        <v>142.7097</v>
      </c>
      <c r="AE105" s="69">
        <f>'[1]Table 3'!AC95</f>
        <v>137.00360000000001</v>
      </c>
      <c r="AF105" s="69">
        <f>'[1]Table 3'!AD95</f>
        <v>142.7097</v>
      </c>
      <c r="AG105" s="69">
        <f>'[1]Table 3'!AE95</f>
        <v>144.55850000000001</v>
      </c>
      <c r="AH105" s="69">
        <f>'[1]Table 3'!AF95</f>
        <v>144.55850000000001</v>
      </c>
      <c r="AI105" s="69">
        <f>'[1]Table 3'!AG95</f>
        <v>149.41890000000001</v>
      </c>
      <c r="AJ105" s="69">
        <f>'[1]Table 3'!AH95</f>
        <v>143.71279999999999</v>
      </c>
      <c r="AK105" s="69">
        <f>'[1]Table 3'!AI95</f>
        <v>143.71279999999999</v>
      </c>
      <c r="AL105" s="69">
        <f>'[1]Table 3'!AJ95</f>
        <v>148.05269999999999</v>
      </c>
      <c r="AM105" s="66">
        <f t="shared" si="3"/>
        <v>3.0198423522469819</v>
      </c>
      <c r="AN105" s="67">
        <f t="shared" si="4"/>
        <v>2.4171529173310304</v>
      </c>
    </row>
    <row r="106" spans="3:46" x14ac:dyDescent="0.25">
      <c r="D106" s="57" t="s">
        <v>174</v>
      </c>
      <c r="E106" s="69">
        <f>'[1]Table 3'!C96</f>
        <v>3.0524895999999999</v>
      </c>
      <c r="F106" s="69">
        <f>'[1]Table 3'!D96</f>
        <v>99.999700000000004</v>
      </c>
      <c r="G106" s="69">
        <f>'[1]Table 3'!E96</f>
        <v>99.995699999999999</v>
      </c>
      <c r="H106" s="69">
        <f>'[1]Table 3'!F96</f>
        <v>99.995699999999999</v>
      </c>
      <c r="I106" s="69">
        <f>'[1]Table 3'!G96</f>
        <v>99.995699999999999</v>
      </c>
      <c r="J106" s="69">
        <f>'[1]Table 3'!H96</f>
        <v>97.497299999999996</v>
      </c>
      <c r="K106" s="69">
        <f>'[1]Table 3'!I96</f>
        <v>105.97329999999999</v>
      </c>
      <c r="L106" s="69">
        <f>'[1]Table 3'!J96</f>
        <v>102.8811</v>
      </c>
      <c r="M106" s="69">
        <f>'[1]Table 3'!K96</f>
        <v>104.8301</v>
      </c>
      <c r="N106" s="69">
        <f>'[1]Table 3'!L96</f>
        <v>104.8301</v>
      </c>
      <c r="O106" s="69">
        <f>'[1]Table 3'!M96</f>
        <v>103.6412</v>
      </c>
      <c r="P106" s="69">
        <f>'[1]Table 3'!N96</f>
        <v>103.6412</v>
      </c>
      <c r="Q106" s="69">
        <f>'[1]Table 3'!O96</f>
        <v>103.6412</v>
      </c>
      <c r="R106" s="69">
        <f>'[1]Table 3'!P96</f>
        <v>103.6412</v>
      </c>
      <c r="S106" s="69">
        <f>'[1]Table 3'!Q96</f>
        <v>103.6412</v>
      </c>
      <c r="T106" s="69">
        <f>'[1]Table 3'!R96</f>
        <v>103.6412</v>
      </c>
      <c r="U106" s="69">
        <f>'[1]Table 3'!S96</f>
        <v>103.6412</v>
      </c>
      <c r="V106" s="69">
        <f>'[1]Table 3'!T96</f>
        <v>103.6412</v>
      </c>
      <c r="W106" s="69">
        <f>'[1]Table 3'!U96</f>
        <v>93.314700000000002</v>
      </c>
      <c r="X106" s="69">
        <f>'[1]Table 3'!V96</f>
        <v>97.311999999999998</v>
      </c>
      <c r="Y106" s="69">
        <f>'[1]Table 3'!W96</f>
        <v>95.430800000000005</v>
      </c>
      <c r="Z106" s="69">
        <f>'[1]Table 3'!X96</f>
        <v>95.430800000000005</v>
      </c>
      <c r="AA106" s="69">
        <f>'[1]Table 3'!Y96</f>
        <v>92.364400000000003</v>
      </c>
      <c r="AB106" s="69">
        <f>'[1]Table 3'!Z96</f>
        <v>92.364400000000003</v>
      </c>
      <c r="AC106" s="69">
        <f>'[1]Table 3'!AA96</f>
        <v>92.364400000000003</v>
      </c>
      <c r="AD106" s="69">
        <f>'[1]Table 3'!AB96</f>
        <v>92.364400000000003</v>
      </c>
      <c r="AE106" s="69">
        <f>'[1]Table 3'!AC96</f>
        <v>96.214399999999998</v>
      </c>
      <c r="AF106" s="69">
        <f>'[1]Table 3'!AD96</f>
        <v>102.05070000000001</v>
      </c>
      <c r="AG106" s="69">
        <f>'[1]Table 3'!AE96</f>
        <v>102.05070000000001</v>
      </c>
      <c r="AH106" s="69">
        <f>'[1]Table 3'!AF96</f>
        <v>114.71599999999999</v>
      </c>
      <c r="AI106" s="69">
        <f>'[1]Table 3'!AG96</f>
        <v>111.9584</v>
      </c>
      <c r="AJ106" s="69">
        <f>'[1]Table 3'!AH96</f>
        <v>111.9584</v>
      </c>
      <c r="AK106" s="69">
        <f>'[1]Table 3'!AI96</f>
        <v>111.9584</v>
      </c>
      <c r="AL106" s="69">
        <f>'[1]Table 3'!AJ96</f>
        <v>111.9584</v>
      </c>
      <c r="AM106" s="66">
        <f t="shared" si="3"/>
        <v>0</v>
      </c>
      <c r="AN106" s="67">
        <f t="shared" si="4"/>
        <v>-2.4038495066076191</v>
      </c>
    </row>
    <row r="107" spans="3:46" x14ac:dyDescent="0.25">
      <c r="D107" s="57" t="s">
        <v>175</v>
      </c>
      <c r="E107" s="69">
        <f>'[1]Table 3'!C97</f>
        <v>33.571643299999998</v>
      </c>
      <c r="F107" s="69">
        <f>'[1]Table 3'!D97</f>
        <v>100.0001</v>
      </c>
      <c r="G107" s="69">
        <f>'[1]Table 3'!E97</f>
        <v>100.0836</v>
      </c>
      <c r="H107" s="69">
        <f>'[1]Table 3'!F97</f>
        <v>100.0423</v>
      </c>
      <c r="I107" s="69">
        <f>'[1]Table 3'!G97</f>
        <v>100.0423</v>
      </c>
      <c r="J107" s="69">
        <f>'[1]Table 3'!H97</f>
        <v>100.0836</v>
      </c>
      <c r="K107" s="69">
        <f>'[1]Table 3'!I97</f>
        <v>100.0836</v>
      </c>
      <c r="L107" s="69">
        <f>'[1]Table 3'!J97</f>
        <v>100.0836</v>
      </c>
      <c r="M107" s="69">
        <f>'[1]Table 3'!K97</f>
        <v>100.0836</v>
      </c>
      <c r="N107" s="69">
        <f>'[1]Table 3'!L97</f>
        <v>100.0836</v>
      </c>
      <c r="O107" s="69">
        <f>'[1]Table 3'!M97</f>
        <v>100.0836</v>
      </c>
      <c r="P107" s="69">
        <f>'[1]Table 3'!N97</f>
        <v>98.464399999999998</v>
      </c>
      <c r="Q107" s="69">
        <f>'[1]Table 3'!O97</f>
        <v>98.464399999999998</v>
      </c>
      <c r="R107" s="69">
        <f>'[1]Table 3'!P97</f>
        <v>98.464399999999998</v>
      </c>
      <c r="S107" s="69">
        <f>'[1]Table 3'!Q97</f>
        <v>98.464399999999998</v>
      </c>
      <c r="T107" s="69">
        <f>'[1]Table 3'!R97</f>
        <v>100.02030000000001</v>
      </c>
      <c r="U107" s="69">
        <f>'[1]Table 3'!S97</f>
        <v>99.737099999999998</v>
      </c>
      <c r="V107" s="69">
        <f>'[1]Table 3'!T97</f>
        <v>101.798</v>
      </c>
      <c r="W107" s="69">
        <f>'[1]Table 3'!U97</f>
        <v>103.21599999999999</v>
      </c>
      <c r="X107" s="69">
        <f>'[1]Table 3'!V97</f>
        <v>105.24299999999999</v>
      </c>
      <c r="Y107" s="69">
        <f>'[1]Table 3'!W97</f>
        <v>105.24299999999999</v>
      </c>
      <c r="Z107" s="69">
        <f>'[1]Table 3'!X97</f>
        <v>106.36799999999999</v>
      </c>
      <c r="AA107" s="69">
        <f>'[1]Table 3'!Y97</f>
        <v>105.4002</v>
      </c>
      <c r="AB107" s="69">
        <f>'[1]Table 3'!Z97</f>
        <v>104.624</v>
      </c>
      <c r="AC107" s="69">
        <f>'[1]Table 3'!AA97</f>
        <v>102.63330000000001</v>
      </c>
      <c r="AD107" s="69">
        <f>'[1]Table 3'!AB97</f>
        <v>103.07210000000001</v>
      </c>
      <c r="AE107" s="69">
        <f>'[1]Table 3'!AC97</f>
        <v>103.07210000000001</v>
      </c>
      <c r="AF107" s="69">
        <f>'[1]Table 3'!AD97</f>
        <v>103.07210000000001</v>
      </c>
      <c r="AG107" s="69">
        <f>'[1]Table 3'!AE97</f>
        <v>103.07210000000001</v>
      </c>
      <c r="AH107" s="69">
        <f>'[1]Table 3'!AF97</f>
        <v>103.0941</v>
      </c>
      <c r="AI107" s="69">
        <f>'[1]Table 3'!AG97</f>
        <v>103.0941</v>
      </c>
      <c r="AJ107" s="69">
        <f>'[1]Table 3'!AH97</f>
        <v>103.0361</v>
      </c>
      <c r="AK107" s="69">
        <f>'[1]Table 3'!AI97</f>
        <v>103.0361</v>
      </c>
      <c r="AL107" s="69">
        <f>'[1]Table 3'!AJ97</f>
        <v>103.0361</v>
      </c>
      <c r="AM107" s="66">
        <f t="shared" si="3"/>
        <v>0</v>
      </c>
      <c r="AN107" s="67">
        <f t="shared" si="4"/>
        <v>-5.6259281568967305E-2</v>
      </c>
    </row>
    <row r="108" spans="3:46" x14ac:dyDescent="0.25">
      <c r="D108" s="57" t="s">
        <v>176</v>
      </c>
      <c r="E108" s="69">
        <f>'[1]Table 3'!C98</f>
        <v>11.6963592</v>
      </c>
      <c r="F108" s="69">
        <f>'[1]Table 3'!D98</f>
        <v>99.999700000000004</v>
      </c>
      <c r="G108" s="69">
        <f>'[1]Table 3'!E98</f>
        <v>99.996200000000002</v>
      </c>
      <c r="H108" s="69">
        <f>'[1]Table 3'!F98</f>
        <v>98.356700000000004</v>
      </c>
      <c r="I108" s="69">
        <f>'[1]Table 3'!G98</f>
        <v>98.356700000000004</v>
      </c>
      <c r="J108" s="69">
        <f>'[1]Table 3'!H98</f>
        <v>97.056200000000004</v>
      </c>
      <c r="K108" s="69">
        <f>'[1]Table 3'!I98</f>
        <v>97.056200000000004</v>
      </c>
      <c r="L108" s="69">
        <f>'[1]Table 3'!J98</f>
        <v>97.056200000000004</v>
      </c>
      <c r="M108" s="69">
        <f>'[1]Table 3'!K98</f>
        <v>97.056200000000004</v>
      </c>
      <c r="N108" s="69">
        <f>'[1]Table 3'!L98</f>
        <v>97.056200000000004</v>
      </c>
      <c r="O108" s="69">
        <f>'[1]Table 3'!M98</f>
        <v>97.056200000000004</v>
      </c>
      <c r="P108" s="69">
        <f>'[1]Table 3'!N98</f>
        <v>97.056200000000004</v>
      </c>
      <c r="Q108" s="69">
        <f>'[1]Table 3'!O98</f>
        <v>96.366600000000005</v>
      </c>
      <c r="R108" s="69">
        <f>'[1]Table 3'!P98</f>
        <v>96.651600000000002</v>
      </c>
      <c r="S108" s="69">
        <f>'[1]Table 3'!Q98</f>
        <v>96.651600000000002</v>
      </c>
      <c r="T108" s="69">
        <f>'[1]Table 3'!R98</f>
        <v>82.543000000000006</v>
      </c>
      <c r="U108" s="69">
        <f>'[1]Table 3'!S98</f>
        <v>82.543000000000006</v>
      </c>
      <c r="V108" s="69">
        <f>'[1]Table 3'!T98</f>
        <v>88.0154</v>
      </c>
      <c r="W108" s="69">
        <f>'[1]Table 3'!U98</f>
        <v>94.971999999999994</v>
      </c>
      <c r="X108" s="69">
        <f>'[1]Table 3'!V98</f>
        <v>96.526899999999998</v>
      </c>
      <c r="Y108" s="69">
        <f>'[1]Table 3'!W98</f>
        <v>92.659899999999993</v>
      </c>
      <c r="Z108" s="69">
        <f>'[1]Table 3'!X98</f>
        <v>93.126499999999993</v>
      </c>
      <c r="AA108" s="69">
        <f>'[1]Table 3'!Y98</f>
        <v>96.889499999999998</v>
      </c>
      <c r="AB108" s="69">
        <f>'[1]Table 3'!Z98</f>
        <v>94.337100000000007</v>
      </c>
      <c r="AC108" s="69">
        <f>'[1]Table 3'!AA98</f>
        <v>92.490200000000002</v>
      </c>
      <c r="AD108" s="69">
        <f>'[1]Table 3'!AB98</f>
        <v>104.4064</v>
      </c>
      <c r="AE108" s="69">
        <f>'[1]Table 3'!AC98</f>
        <v>102.1515</v>
      </c>
      <c r="AF108" s="69">
        <f>'[1]Table 3'!AD98</f>
        <v>106.19280000000001</v>
      </c>
      <c r="AG108" s="69">
        <f>'[1]Table 3'!AE98</f>
        <v>107.9573</v>
      </c>
      <c r="AH108" s="69">
        <f>'[1]Table 3'!AF98</f>
        <v>94.322800000000001</v>
      </c>
      <c r="AI108" s="69">
        <f>'[1]Table 3'!AG98</f>
        <v>98.024100000000004</v>
      </c>
      <c r="AJ108" s="69">
        <f>'[1]Table 3'!AH98</f>
        <v>105.3558</v>
      </c>
      <c r="AK108" s="69">
        <f>'[1]Table 3'!AI98</f>
        <v>120.3231</v>
      </c>
      <c r="AL108" s="69">
        <f>'[1]Table 3'!AJ98</f>
        <v>118.5027</v>
      </c>
      <c r="AM108" s="66">
        <f t="shared" si="3"/>
        <v>-1.5129264455453626</v>
      </c>
      <c r="AN108" s="67">
        <f t="shared" si="4"/>
        <v>25.635265280504822</v>
      </c>
    </row>
    <row r="109" spans="3:46" x14ac:dyDescent="0.25">
      <c r="D109" s="57" t="s">
        <v>177</v>
      </c>
      <c r="E109" s="69">
        <f>'[1]Table 3'!C99</f>
        <v>7.8117359999999998</v>
      </c>
      <c r="F109" s="69">
        <f>'[1]Table 3'!D99</f>
        <v>100.0005</v>
      </c>
      <c r="G109" s="69">
        <f>'[1]Table 3'!E99</f>
        <v>100.0005</v>
      </c>
      <c r="H109" s="69">
        <f>'[1]Table 3'!F99</f>
        <v>100.0005</v>
      </c>
      <c r="I109" s="69">
        <f>'[1]Table 3'!G99</f>
        <v>100.0005</v>
      </c>
      <c r="J109" s="69">
        <f>'[1]Table 3'!H99</f>
        <v>100.0005</v>
      </c>
      <c r="K109" s="69">
        <f>'[1]Table 3'!I99</f>
        <v>100.0005</v>
      </c>
      <c r="L109" s="69">
        <f>'[1]Table 3'!J99</f>
        <v>100.0005</v>
      </c>
      <c r="M109" s="69">
        <f>'[1]Table 3'!K99</f>
        <v>100.0005</v>
      </c>
      <c r="N109" s="69">
        <f>'[1]Table 3'!L99</f>
        <v>100.0005</v>
      </c>
      <c r="O109" s="69">
        <f>'[1]Table 3'!M99</f>
        <v>100.0005</v>
      </c>
      <c r="P109" s="69">
        <f>'[1]Table 3'!N99</f>
        <v>100.0005</v>
      </c>
      <c r="Q109" s="69">
        <f>'[1]Table 3'!O99</f>
        <v>96.296700000000001</v>
      </c>
      <c r="R109" s="69">
        <f>'[1]Table 3'!P99</f>
        <v>96.296700000000001</v>
      </c>
      <c r="S109" s="69">
        <f>'[1]Table 3'!Q99</f>
        <v>96.296700000000001</v>
      </c>
      <c r="T109" s="69">
        <f>'[1]Table 3'!R99</f>
        <v>96.296700000000001</v>
      </c>
      <c r="U109" s="69">
        <f>'[1]Table 3'!S99</f>
        <v>96.296700000000001</v>
      </c>
      <c r="V109" s="69">
        <f>'[1]Table 3'!T99</f>
        <v>96.296700000000001</v>
      </c>
      <c r="W109" s="69">
        <f>'[1]Table 3'!U99</f>
        <v>125.4453</v>
      </c>
      <c r="X109" s="69">
        <f>'[1]Table 3'!V99</f>
        <v>125.4453</v>
      </c>
      <c r="Y109" s="69">
        <f>'[1]Table 3'!W99</f>
        <v>125.4453</v>
      </c>
      <c r="Z109" s="69">
        <f>'[1]Table 3'!X99</f>
        <v>124.2445</v>
      </c>
      <c r="AA109" s="69">
        <f>'[1]Table 3'!Y99</f>
        <v>125.4453</v>
      </c>
      <c r="AB109" s="69">
        <f>'[1]Table 3'!Z99</f>
        <v>125.4453</v>
      </c>
      <c r="AC109" s="69">
        <f>'[1]Table 3'!AA99</f>
        <v>125.4453</v>
      </c>
      <c r="AD109" s="69">
        <f>'[1]Table 3'!AB99</f>
        <v>129.1491</v>
      </c>
      <c r="AE109" s="69">
        <f>'[1]Table 3'!AC99</f>
        <v>129.1491</v>
      </c>
      <c r="AF109" s="69">
        <f>'[1]Table 3'!AD99</f>
        <v>125.4453</v>
      </c>
      <c r="AG109" s="69">
        <f>'[1]Table 3'!AE99</f>
        <v>125.4453</v>
      </c>
      <c r="AH109" s="69">
        <f>'[1]Table 3'!AF99</f>
        <v>125.4453</v>
      </c>
      <c r="AI109" s="69">
        <f>'[1]Table 3'!AG99</f>
        <v>125.4453</v>
      </c>
      <c r="AJ109" s="69">
        <f>'[1]Table 3'!AH99</f>
        <v>125.4453</v>
      </c>
      <c r="AK109" s="69">
        <f>'[1]Table 3'!AI99</f>
        <v>124.2445</v>
      </c>
      <c r="AL109" s="69">
        <f>'[1]Table 3'!AJ99</f>
        <v>124.2445</v>
      </c>
      <c r="AM109" s="66">
        <f t="shared" si="3"/>
        <v>0</v>
      </c>
      <c r="AN109" s="67">
        <f t="shared" si="4"/>
        <v>-0.95722996397633142</v>
      </c>
    </row>
    <row r="110" spans="3:46" x14ac:dyDescent="0.25">
      <c r="D110" s="57" t="s">
        <v>56</v>
      </c>
      <c r="E110" s="69">
        <f>'[1]Table 3'!C100</f>
        <v>3.8518631000000001</v>
      </c>
      <c r="F110" s="69">
        <f>'[1]Table 3'!D100</f>
        <v>99.998999999999995</v>
      </c>
      <c r="G110" s="69">
        <f>'[1]Table 3'!E100</f>
        <v>99.998999999999995</v>
      </c>
      <c r="H110" s="69">
        <f>'[1]Table 3'!F100</f>
        <v>99.998999999999995</v>
      </c>
      <c r="I110" s="69">
        <f>'[1]Table 3'!G100</f>
        <v>99.998999999999995</v>
      </c>
      <c r="J110" s="69">
        <f>'[1]Table 3'!H100</f>
        <v>99.998999999999995</v>
      </c>
      <c r="K110" s="69">
        <f>'[1]Table 3'!I100</f>
        <v>99.998999999999995</v>
      </c>
      <c r="L110" s="69">
        <f>'[1]Table 3'!J100</f>
        <v>99.998999999999995</v>
      </c>
      <c r="M110" s="69">
        <f>'[1]Table 3'!K100</f>
        <v>99.998999999999995</v>
      </c>
      <c r="N110" s="69">
        <f>'[1]Table 3'!L100</f>
        <v>99.998999999999995</v>
      </c>
      <c r="O110" s="69">
        <f>'[1]Table 3'!M100</f>
        <v>99.998999999999995</v>
      </c>
      <c r="P110" s="69">
        <f>'[1]Table 3'!N100</f>
        <v>99.998999999999995</v>
      </c>
      <c r="Q110" s="69">
        <f>'[1]Table 3'!O100</f>
        <v>116.685</v>
      </c>
      <c r="R110" s="69">
        <f>'[1]Table 3'!P100</f>
        <v>116.685</v>
      </c>
      <c r="S110" s="69">
        <f>'[1]Table 3'!Q100</f>
        <v>118.7176</v>
      </c>
      <c r="T110" s="69">
        <f>'[1]Table 3'!R100</f>
        <v>118.72029999999999</v>
      </c>
      <c r="U110" s="69">
        <f>'[1]Table 3'!S100</f>
        <v>119.9777</v>
      </c>
      <c r="V110" s="69">
        <f>'[1]Table 3'!T100</f>
        <v>119.9777</v>
      </c>
      <c r="W110" s="69">
        <f>'[1]Table 3'!U100</f>
        <v>119.4913</v>
      </c>
      <c r="X110" s="69">
        <f>'[1]Table 3'!V100</f>
        <v>120.672</v>
      </c>
      <c r="Y110" s="69">
        <f>'[1]Table 3'!W100</f>
        <v>120.672</v>
      </c>
      <c r="Z110" s="69">
        <f>'[1]Table 3'!X100</f>
        <v>151.6378</v>
      </c>
      <c r="AA110" s="69">
        <f>'[1]Table 3'!Y100</f>
        <v>137.47200000000001</v>
      </c>
      <c r="AB110" s="69">
        <f>'[1]Table 3'!Z100</f>
        <v>137.47200000000001</v>
      </c>
      <c r="AC110" s="69">
        <f>'[1]Table 3'!AA100</f>
        <v>137.47200000000001</v>
      </c>
      <c r="AD110" s="69">
        <f>'[1]Table 3'!AB100</f>
        <v>137.47200000000001</v>
      </c>
      <c r="AE110" s="69">
        <f>'[1]Table 3'!AC100</f>
        <v>137.47200000000001</v>
      </c>
      <c r="AF110" s="69">
        <f>'[1]Table 3'!AD100</f>
        <v>137.47200000000001</v>
      </c>
      <c r="AG110" s="69">
        <f>'[1]Table 3'!AE100</f>
        <v>139.8383</v>
      </c>
      <c r="AH110" s="69">
        <f>'[1]Table 3'!AF100</f>
        <v>139.8383</v>
      </c>
      <c r="AI110" s="69">
        <f>'[1]Table 3'!AG100</f>
        <v>139.8383</v>
      </c>
      <c r="AJ110" s="69">
        <f>'[1]Table 3'!AH100</f>
        <v>139.8383</v>
      </c>
      <c r="AK110" s="69">
        <f>'[1]Table 3'!AI100</f>
        <v>139.8383</v>
      </c>
      <c r="AL110" s="69">
        <f>'[1]Table 3'!AJ100</f>
        <v>139.8383</v>
      </c>
      <c r="AM110" s="66">
        <f t="shared" si="3"/>
        <v>0</v>
      </c>
      <c r="AN110" s="67">
        <f t="shared" si="4"/>
        <v>0</v>
      </c>
    </row>
    <row r="111" spans="3:46" x14ac:dyDescent="0.25"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</row>
    <row r="112" spans="3:46" x14ac:dyDescent="0.25">
      <c r="AT112" s="75"/>
    </row>
    <row r="114" spans="5:38" x14ac:dyDescent="0.25"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</row>
    <row r="115" spans="5:38" x14ac:dyDescent="0.25"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</row>
  </sheetData>
  <mergeCells count="7">
    <mergeCell ref="C3:AN3"/>
    <mergeCell ref="C5:C6"/>
    <mergeCell ref="D5:D6"/>
    <mergeCell ref="AM5:AN5"/>
    <mergeCell ref="C61:C62"/>
    <mergeCell ref="D61:D62"/>
    <mergeCell ref="AM61:AN61"/>
  </mergeCells>
  <printOptions gridLines="1"/>
  <pageMargins left="0.25" right="0.25" top="0.75" bottom="0.75" header="0.3" footer="0.3"/>
  <pageSetup scale="3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49117-91F0-4CF5-8DE0-123593B65C9A}">
  <dimension ref="C2:P234"/>
  <sheetViews>
    <sheetView topLeftCell="B1" zoomScale="60" zoomScaleNormal="60" workbookViewId="0">
      <selection activeCell="H215" sqref="H215"/>
    </sheetView>
  </sheetViews>
  <sheetFormatPr defaultRowHeight="15" x14ac:dyDescent="0.2"/>
  <cols>
    <col min="1" max="1" width="9.140625" style="140"/>
    <col min="2" max="2" width="3.5703125" style="140" customWidth="1"/>
    <col min="3" max="3" width="42" style="140" customWidth="1"/>
    <col min="4" max="10" width="15.140625" style="140" customWidth="1"/>
    <col min="11" max="11" width="20.7109375" style="140" customWidth="1"/>
    <col min="12" max="14" width="15.140625" style="140" customWidth="1"/>
    <col min="15" max="15" width="16.85546875" style="140" customWidth="1"/>
    <col min="16" max="16" width="15.140625" style="140" customWidth="1"/>
    <col min="17" max="17" width="3.5703125" style="140" customWidth="1"/>
    <col min="18" max="18" width="9.140625" style="140"/>
    <col min="19" max="19" width="9.7109375" style="140" bestFit="1" customWidth="1"/>
    <col min="20" max="20" width="9.140625" style="140"/>
    <col min="21" max="21" width="9.7109375" style="140" bestFit="1" customWidth="1"/>
    <col min="22" max="258" width="9.140625" style="140"/>
    <col min="259" max="259" width="42" style="140" customWidth="1"/>
    <col min="260" max="266" width="15.140625" style="140" customWidth="1"/>
    <col min="267" max="267" width="20.7109375" style="140" customWidth="1"/>
    <col min="268" max="270" width="15.140625" style="140" customWidth="1"/>
    <col min="271" max="271" width="16.85546875" style="140" customWidth="1"/>
    <col min="272" max="272" width="15.140625" style="140" customWidth="1"/>
    <col min="273" max="514" width="9.140625" style="140"/>
    <col min="515" max="515" width="42" style="140" customWidth="1"/>
    <col min="516" max="522" width="15.140625" style="140" customWidth="1"/>
    <col min="523" max="523" width="20.7109375" style="140" customWidth="1"/>
    <col min="524" max="526" width="15.140625" style="140" customWidth="1"/>
    <col min="527" max="527" width="16.85546875" style="140" customWidth="1"/>
    <col min="528" max="528" width="15.140625" style="140" customWidth="1"/>
    <col min="529" max="770" width="9.140625" style="140"/>
    <col min="771" max="771" width="42" style="140" customWidth="1"/>
    <col min="772" max="778" width="15.140625" style="140" customWidth="1"/>
    <col min="779" max="779" width="20.7109375" style="140" customWidth="1"/>
    <col min="780" max="782" width="15.140625" style="140" customWidth="1"/>
    <col min="783" max="783" width="16.85546875" style="140" customWidth="1"/>
    <col min="784" max="784" width="15.140625" style="140" customWidth="1"/>
    <col min="785" max="1026" width="9.140625" style="140"/>
    <col min="1027" max="1027" width="42" style="140" customWidth="1"/>
    <col min="1028" max="1034" width="15.140625" style="140" customWidth="1"/>
    <col min="1035" max="1035" width="20.7109375" style="140" customWidth="1"/>
    <col min="1036" max="1038" width="15.140625" style="140" customWidth="1"/>
    <col min="1039" max="1039" width="16.85546875" style="140" customWidth="1"/>
    <col min="1040" max="1040" width="15.140625" style="140" customWidth="1"/>
    <col min="1041" max="1282" width="9.140625" style="140"/>
    <col min="1283" max="1283" width="42" style="140" customWidth="1"/>
    <col min="1284" max="1290" width="15.140625" style="140" customWidth="1"/>
    <col min="1291" max="1291" width="20.7109375" style="140" customWidth="1"/>
    <col min="1292" max="1294" width="15.140625" style="140" customWidth="1"/>
    <col min="1295" max="1295" width="16.85546875" style="140" customWidth="1"/>
    <col min="1296" max="1296" width="15.140625" style="140" customWidth="1"/>
    <col min="1297" max="1538" width="9.140625" style="140"/>
    <col min="1539" max="1539" width="42" style="140" customWidth="1"/>
    <col min="1540" max="1546" width="15.140625" style="140" customWidth="1"/>
    <col min="1547" max="1547" width="20.7109375" style="140" customWidth="1"/>
    <col min="1548" max="1550" width="15.140625" style="140" customWidth="1"/>
    <col min="1551" max="1551" width="16.85546875" style="140" customWidth="1"/>
    <col min="1552" max="1552" width="15.140625" style="140" customWidth="1"/>
    <col min="1553" max="1794" width="9.140625" style="140"/>
    <col min="1795" max="1795" width="42" style="140" customWidth="1"/>
    <col min="1796" max="1802" width="15.140625" style="140" customWidth="1"/>
    <col min="1803" max="1803" width="20.7109375" style="140" customWidth="1"/>
    <col min="1804" max="1806" width="15.140625" style="140" customWidth="1"/>
    <col min="1807" max="1807" width="16.85546875" style="140" customWidth="1"/>
    <col min="1808" max="1808" width="15.140625" style="140" customWidth="1"/>
    <col min="1809" max="2050" width="9.140625" style="140"/>
    <col min="2051" max="2051" width="42" style="140" customWidth="1"/>
    <col min="2052" max="2058" width="15.140625" style="140" customWidth="1"/>
    <col min="2059" max="2059" width="20.7109375" style="140" customWidth="1"/>
    <col min="2060" max="2062" width="15.140625" style="140" customWidth="1"/>
    <col min="2063" max="2063" width="16.85546875" style="140" customWidth="1"/>
    <col min="2064" max="2064" width="15.140625" style="140" customWidth="1"/>
    <col min="2065" max="2306" width="9.140625" style="140"/>
    <col min="2307" max="2307" width="42" style="140" customWidth="1"/>
    <col min="2308" max="2314" width="15.140625" style="140" customWidth="1"/>
    <col min="2315" max="2315" width="20.7109375" style="140" customWidth="1"/>
    <col min="2316" max="2318" width="15.140625" style="140" customWidth="1"/>
    <col min="2319" max="2319" width="16.85546875" style="140" customWidth="1"/>
    <col min="2320" max="2320" width="15.140625" style="140" customWidth="1"/>
    <col min="2321" max="2562" width="9.140625" style="140"/>
    <col min="2563" max="2563" width="42" style="140" customWidth="1"/>
    <col min="2564" max="2570" width="15.140625" style="140" customWidth="1"/>
    <col min="2571" max="2571" width="20.7109375" style="140" customWidth="1"/>
    <col min="2572" max="2574" width="15.140625" style="140" customWidth="1"/>
    <col min="2575" max="2575" width="16.85546875" style="140" customWidth="1"/>
    <col min="2576" max="2576" width="15.140625" style="140" customWidth="1"/>
    <col min="2577" max="2818" width="9.140625" style="140"/>
    <col min="2819" max="2819" width="42" style="140" customWidth="1"/>
    <col min="2820" max="2826" width="15.140625" style="140" customWidth="1"/>
    <col min="2827" max="2827" width="20.7109375" style="140" customWidth="1"/>
    <col min="2828" max="2830" width="15.140625" style="140" customWidth="1"/>
    <col min="2831" max="2831" width="16.85546875" style="140" customWidth="1"/>
    <col min="2832" max="2832" width="15.140625" style="140" customWidth="1"/>
    <col min="2833" max="3074" width="9.140625" style="140"/>
    <col min="3075" max="3075" width="42" style="140" customWidth="1"/>
    <col min="3076" max="3082" width="15.140625" style="140" customWidth="1"/>
    <col min="3083" max="3083" width="20.7109375" style="140" customWidth="1"/>
    <col min="3084" max="3086" width="15.140625" style="140" customWidth="1"/>
    <col min="3087" max="3087" width="16.85546875" style="140" customWidth="1"/>
    <col min="3088" max="3088" width="15.140625" style="140" customWidth="1"/>
    <col min="3089" max="3330" width="9.140625" style="140"/>
    <col min="3331" max="3331" width="42" style="140" customWidth="1"/>
    <col min="3332" max="3338" width="15.140625" style="140" customWidth="1"/>
    <col min="3339" max="3339" width="20.7109375" style="140" customWidth="1"/>
    <col min="3340" max="3342" width="15.140625" style="140" customWidth="1"/>
    <col min="3343" max="3343" width="16.85546875" style="140" customWidth="1"/>
    <col min="3344" max="3344" width="15.140625" style="140" customWidth="1"/>
    <col min="3345" max="3586" width="9.140625" style="140"/>
    <col min="3587" max="3587" width="42" style="140" customWidth="1"/>
    <col min="3588" max="3594" width="15.140625" style="140" customWidth="1"/>
    <col min="3595" max="3595" width="20.7109375" style="140" customWidth="1"/>
    <col min="3596" max="3598" width="15.140625" style="140" customWidth="1"/>
    <col min="3599" max="3599" width="16.85546875" style="140" customWidth="1"/>
    <col min="3600" max="3600" width="15.140625" style="140" customWidth="1"/>
    <col min="3601" max="3842" width="9.140625" style="140"/>
    <col min="3843" max="3843" width="42" style="140" customWidth="1"/>
    <col min="3844" max="3850" width="15.140625" style="140" customWidth="1"/>
    <col min="3851" max="3851" width="20.7109375" style="140" customWidth="1"/>
    <col min="3852" max="3854" width="15.140625" style="140" customWidth="1"/>
    <col min="3855" max="3855" width="16.85546875" style="140" customWidth="1"/>
    <col min="3856" max="3856" width="15.140625" style="140" customWidth="1"/>
    <col min="3857" max="4098" width="9.140625" style="140"/>
    <col min="4099" max="4099" width="42" style="140" customWidth="1"/>
    <col min="4100" max="4106" width="15.140625" style="140" customWidth="1"/>
    <col min="4107" max="4107" width="20.7109375" style="140" customWidth="1"/>
    <col min="4108" max="4110" width="15.140625" style="140" customWidth="1"/>
    <col min="4111" max="4111" width="16.85546875" style="140" customWidth="1"/>
    <col min="4112" max="4112" width="15.140625" style="140" customWidth="1"/>
    <col min="4113" max="4354" width="9.140625" style="140"/>
    <col min="4355" max="4355" width="42" style="140" customWidth="1"/>
    <col min="4356" max="4362" width="15.140625" style="140" customWidth="1"/>
    <col min="4363" max="4363" width="20.7109375" style="140" customWidth="1"/>
    <col min="4364" max="4366" width="15.140625" style="140" customWidth="1"/>
    <col min="4367" max="4367" width="16.85546875" style="140" customWidth="1"/>
    <col min="4368" max="4368" width="15.140625" style="140" customWidth="1"/>
    <col min="4369" max="4610" width="9.140625" style="140"/>
    <col min="4611" max="4611" width="42" style="140" customWidth="1"/>
    <col min="4612" max="4618" width="15.140625" style="140" customWidth="1"/>
    <col min="4619" max="4619" width="20.7109375" style="140" customWidth="1"/>
    <col min="4620" max="4622" width="15.140625" style="140" customWidth="1"/>
    <col min="4623" max="4623" width="16.85546875" style="140" customWidth="1"/>
    <col min="4624" max="4624" width="15.140625" style="140" customWidth="1"/>
    <col min="4625" max="4866" width="9.140625" style="140"/>
    <col min="4867" max="4867" width="42" style="140" customWidth="1"/>
    <col min="4868" max="4874" width="15.140625" style="140" customWidth="1"/>
    <col min="4875" max="4875" width="20.7109375" style="140" customWidth="1"/>
    <col min="4876" max="4878" width="15.140625" style="140" customWidth="1"/>
    <col min="4879" max="4879" width="16.85546875" style="140" customWidth="1"/>
    <col min="4880" max="4880" width="15.140625" style="140" customWidth="1"/>
    <col min="4881" max="5122" width="9.140625" style="140"/>
    <col min="5123" max="5123" width="42" style="140" customWidth="1"/>
    <col min="5124" max="5130" width="15.140625" style="140" customWidth="1"/>
    <col min="5131" max="5131" width="20.7109375" style="140" customWidth="1"/>
    <col min="5132" max="5134" width="15.140625" style="140" customWidth="1"/>
    <col min="5135" max="5135" width="16.85546875" style="140" customWidth="1"/>
    <col min="5136" max="5136" width="15.140625" style="140" customWidth="1"/>
    <col min="5137" max="5378" width="9.140625" style="140"/>
    <col min="5379" max="5379" width="42" style="140" customWidth="1"/>
    <col min="5380" max="5386" width="15.140625" style="140" customWidth="1"/>
    <col min="5387" max="5387" width="20.7109375" style="140" customWidth="1"/>
    <col min="5388" max="5390" width="15.140625" style="140" customWidth="1"/>
    <col min="5391" max="5391" width="16.85546875" style="140" customWidth="1"/>
    <col min="5392" max="5392" width="15.140625" style="140" customWidth="1"/>
    <col min="5393" max="5634" width="9.140625" style="140"/>
    <col min="5635" max="5635" width="42" style="140" customWidth="1"/>
    <col min="5636" max="5642" width="15.140625" style="140" customWidth="1"/>
    <col min="5643" max="5643" width="20.7109375" style="140" customWidth="1"/>
    <col min="5644" max="5646" width="15.140625" style="140" customWidth="1"/>
    <col min="5647" max="5647" width="16.85546875" style="140" customWidth="1"/>
    <col min="5648" max="5648" width="15.140625" style="140" customWidth="1"/>
    <col min="5649" max="5890" width="9.140625" style="140"/>
    <col min="5891" max="5891" width="42" style="140" customWidth="1"/>
    <col min="5892" max="5898" width="15.140625" style="140" customWidth="1"/>
    <col min="5899" max="5899" width="20.7109375" style="140" customWidth="1"/>
    <col min="5900" max="5902" width="15.140625" style="140" customWidth="1"/>
    <col min="5903" max="5903" width="16.85546875" style="140" customWidth="1"/>
    <col min="5904" max="5904" width="15.140625" style="140" customWidth="1"/>
    <col min="5905" max="6146" width="9.140625" style="140"/>
    <col min="6147" max="6147" width="42" style="140" customWidth="1"/>
    <col min="6148" max="6154" width="15.140625" style="140" customWidth="1"/>
    <col min="6155" max="6155" width="20.7109375" style="140" customWidth="1"/>
    <col min="6156" max="6158" width="15.140625" style="140" customWidth="1"/>
    <col min="6159" max="6159" width="16.85546875" style="140" customWidth="1"/>
    <col min="6160" max="6160" width="15.140625" style="140" customWidth="1"/>
    <col min="6161" max="6402" width="9.140625" style="140"/>
    <col min="6403" max="6403" width="42" style="140" customWidth="1"/>
    <col min="6404" max="6410" width="15.140625" style="140" customWidth="1"/>
    <col min="6411" max="6411" width="20.7109375" style="140" customWidth="1"/>
    <col min="6412" max="6414" width="15.140625" style="140" customWidth="1"/>
    <col min="6415" max="6415" width="16.85546875" style="140" customWidth="1"/>
    <col min="6416" max="6416" width="15.140625" style="140" customWidth="1"/>
    <col min="6417" max="6658" width="9.140625" style="140"/>
    <col min="6659" max="6659" width="42" style="140" customWidth="1"/>
    <col min="6660" max="6666" width="15.140625" style="140" customWidth="1"/>
    <col min="6667" max="6667" width="20.7109375" style="140" customWidth="1"/>
    <col min="6668" max="6670" width="15.140625" style="140" customWidth="1"/>
    <col min="6671" max="6671" width="16.85546875" style="140" customWidth="1"/>
    <col min="6672" max="6672" width="15.140625" style="140" customWidth="1"/>
    <col min="6673" max="6914" width="9.140625" style="140"/>
    <col min="6915" max="6915" width="42" style="140" customWidth="1"/>
    <col min="6916" max="6922" width="15.140625" style="140" customWidth="1"/>
    <col min="6923" max="6923" width="20.7109375" style="140" customWidth="1"/>
    <col min="6924" max="6926" width="15.140625" style="140" customWidth="1"/>
    <col min="6927" max="6927" width="16.85546875" style="140" customWidth="1"/>
    <col min="6928" max="6928" width="15.140625" style="140" customWidth="1"/>
    <col min="6929" max="7170" width="9.140625" style="140"/>
    <col min="7171" max="7171" width="42" style="140" customWidth="1"/>
    <col min="7172" max="7178" width="15.140625" style="140" customWidth="1"/>
    <col min="7179" max="7179" width="20.7109375" style="140" customWidth="1"/>
    <col min="7180" max="7182" width="15.140625" style="140" customWidth="1"/>
    <col min="7183" max="7183" width="16.85546875" style="140" customWidth="1"/>
    <col min="7184" max="7184" width="15.140625" style="140" customWidth="1"/>
    <col min="7185" max="7426" width="9.140625" style="140"/>
    <col min="7427" max="7427" width="42" style="140" customWidth="1"/>
    <col min="7428" max="7434" width="15.140625" style="140" customWidth="1"/>
    <col min="7435" max="7435" width="20.7109375" style="140" customWidth="1"/>
    <col min="7436" max="7438" width="15.140625" style="140" customWidth="1"/>
    <col min="7439" max="7439" width="16.85546875" style="140" customWidth="1"/>
    <col min="7440" max="7440" width="15.140625" style="140" customWidth="1"/>
    <col min="7441" max="7682" width="9.140625" style="140"/>
    <col min="7683" max="7683" width="42" style="140" customWidth="1"/>
    <col min="7684" max="7690" width="15.140625" style="140" customWidth="1"/>
    <col min="7691" max="7691" width="20.7109375" style="140" customWidth="1"/>
    <col min="7692" max="7694" width="15.140625" style="140" customWidth="1"/>
    <col min="7695" max="7695" width="16.85546875" style="140" customWidth="1"/>
    <col min="7696" max="7696" width="15.140625" style="140" customWidth="1"/>
    <col min="7697" max="7938" width="9.140625" style="140"/>
    <col min="7939" max="7939" width="42" style="140" customWidth="1"/>
    <col min="7940" max="7946" width="15.140625" style="140" customWidth="1"/>
    <col min="7947" max="7947" width="20.7109375" style="140" customWidth="1"/>
    <col min="7948" max="7950" width="15.140625" style="140" customWidth="1"/>
    <col min="7951" max="7951" width="16.85546875" style="140" customWidth="1"/>
    <col min="7952" max="7952" width="15.140625" style="140" customWidth="1"/>
    <col min="7953" max="8194" width="9.140625" style="140"/>
    <col min="8195" max="8195" width="42" style="140" customWidth="1"/>
    <col min="8196" max="8202" width="15.140625" style="140" customWidth="1"/>
    <col min="8203" max="8203" width="20.7109375" style="140" customWidth="1"/>
    <col min="8204" max="8206" width="15.140625" style="140" customWidth="1"/>
    <col min="8207" max="8207" width="16.85546875" style="140" customWidth="1"/>
    <col min="8208" max="8208" width="15.140625" style="140" customWidth="1"/>
    <col min="8209" max="8450" width="9.140625" style="140"/>
    <col min="8451" max="8451" width="42" style="140" customWidth="1"/>
    <col min="8452" max="8458" width="15.140625" style="140" customWidth="1"/>
    <col min="8459" max="8459" width="20.7109375" style="140" customWidth="1"/>
    <col min="8460" max="8462" width="15.140625" style="140" customWidth="1"/>
    <col min="8463" max="8463" width="16.85546875" style="140" customWidth="1"/>
    <col min="8464" max="8464" width="15.140625" style="140" customWidth="1"/>
    <col min="8465" max="8706" width="9.140625" style="140"/>
    <col min="8707" max="8707" width="42" style="140" customWidth="1"/>
    <col min="8708" max="8714" width="15.140625" style="140" customWidth="1"/>
    <col min="8715" max="8715" width="20.7109375" style="140" customWidth="1"/>
    <col min="8716" max="8718" width="15.140625" style="140" customWidth="1"/>
    <col min="8719" max="8719" width="16.85546875" style="140" customWidth="1"/>
    <col min="8720" max="8720" width="15.140625" style="140" customWidth="1"/>
    <col min="8721" max="8962" width="9.140625" style="140"/>
    <col min="8963" max="8963" width="42" style="140" customWidth="1"/>
    <col min="8964" max="8970" width="15.140625" style="140" customWidth="1"/>
    <col min="8971" max="8971" width="20.7109375" style="140" customWidth="1"/>
    <col min="8972" max="8974" width="15.140625" style="140" customWidth="1"/>
    <col min="8975" max="8975" width="16.85546875" style="140" customWidth="1"/>
    <col min="8976" max="8976" width="15.140625" style="140" customWidth="1"/>
    <col min="8977" max="9218" width="9.140625" style="140"/>
    <col min="9219" max="9219" width="42" style="140" customWidth="1"/>
    <col min="9220" max="9226" width="15.140625" style="140" customWidth="1"/>
    <col min="9227" max="9227" width="20.7109375" style="140" customWidth="1"/>
    <col min="9228" max="9230" width="15.140625" style="140" customWidth="1"/>
    <col min="9231" max="9231" width="16.85546875" style="140" customWidth="1"/>
    <col min="9232" max="9232" width="15.140625" style="140" customWidth="1"/>
    <col min="9233" max="9474" width="9.140625" style="140"/>
    <col min="9475" max="9475" width="42" style="140" customWidth="1"/>
    <col min="9476" max="9482" width="15.140625" style="140" customWidth="1"/>
    <col min="9483" max="9483" width="20.7109375" style="140" customWidth="1"/>
    <col min="9484" max="9486" width="15.140625" style="140" customWidth="1"/>
    <col min="9487" max="9487" width="16.85546875" style="140" customWidth="1"/>
    <col min="9488" max="9488" width="15.140625" style="140" customWidth="1"/>
    <col min="9489" max="9730" width="9.140625" style="140"/>
    <col min="9731" max="9731" width="42" style="140" customWidth="1"/>
    <col min="9732" max="9738" width="15.140625" style="140" customWidth="1"/>
    <col min="9739" max="9739" width="20.7109375" style="140" customWidth="1"/>
    <col min="9740" max="9742" width="15.140625" style="140" customWidth="1"/>
    <col min="9743" max="9743" width="16.85546875" style="140" customWidth="1"/>
    <col min="9744" max="9744" width="15.140625" style="140" customWidth="1"/>
    <col min="9745" max="9986" width="9.140625" style="140"/>
    <col min="9987" max="9987" width="42" style="140" customWidth="1"/>
    <col min="9988" max="9994" width="15.140625" style="140" customWidth="1"/>
    <col min="9995" max="9995" width="20.7109375" style="140" customWidth="1"/>
    <col min="9996" max="9998" width="15.140625" style="140" customWidth="1"/>
    <col min="9999" max="9999" width="16.85546875" style="140" customWidth="1"/>
    <col min="10000" max="10000" width="15.140625" style="140" customWidth="1"/>
    <col min="10001" max="10242" width="9.140625" style="140"/>
    <col min="10243" max="10243" width="42" style="140" customWidth="1"/>
    <col min="10244" max="10250" width="15.140625" style="140" customWidth="1"/>
    <col min="10251" max="10251" width="20.7109375" style="140" customWidth="1"/>
    <col min="10252" max="10254" width="15.140625" style="140" customWidth="1"/>
    <col min="10255" max="10255" width="16.85546875" style="140" customWidth="1"/>
    <col min="10256" max="10256" width="15.140625" style="140" customWidth="1"/>
    <col min="10257" max="10498" width="9.140625" style="140"/>
    <col min="10499" max="10499" width="42" style="140" customWidth="1"/>
    <col min="10500" max="10506" width="15.140625" style="140" customWidth="1"/>
    <col min="10507" max="10507" width="20.7109375" style="140" customWidth="1"/>
    <col min="10508" max="10510" width="15.140625" style="140" customWidth="1"/>
    <col min="10511" max="10511" width="16.85546875" style="140" customWidth="1"/>
    <col min="10512" max="10512" width="15.140625" style="140" customWidth="1"/>
    <col min="10513" max="10754" width="9.140625" style="140"/>
    <col min="10755" max="10755" width="42" style="140" customWidth="1"/>
    <col min="10756" max="10762" width="15.140625" style="140" customWidth="1"/>
    <col min="10763" max="10763" width="20.7109375" style="140" customWidth="1"/>
    <col min="10764" max="10766" width="15.140625" style="140" customWidth="1"/>
    <col min="10767" max="10767" width="16.85546875" style="140" customWidth="1"/>
    <col min="10768" max="10768" width="15.140625" style="140" customWidth="1"/>
    <col min="10769" max="11010" width="9.140625" style="140"/>
    <col min="11011" max="11011" width="42" style="140" customWidth="1"/>
    <col min="11012" max="11018" width="15.140625" style="140" customWidth="1"/>
    <col min="11019" max="11019" width="20.7109375" style="140" customWidth="1"/>
    <col min="11020" max="11022" width="15.140625" style="140" customWidth="1"/>
    <col min="11023" max="11023" width="16.85546875" style="140" customWidth="1"/>
    <col min="11024" max="11024" width="15.140625" style="140" customWidth="1"/>
    <col min="11025" max="11266" width="9.140625" style="140"/>
    <col min="11267" max="11267" width="42" style="140" customWidth="1"/>
    <col min="11268" max="11274" width="15.140625" style="140" customWidth="1"/>
    <col min="11275" max="11275" width="20.7109375" style="140" customWidth="1"/>
    <col min="11276" max="11278" width="15.140625" style="140" customWidth="1"/>
    <col min="11279" max="11279" width="16.85546875" style="140" customWidth="1"/>
    <col min="11280" max="11280" width="15.140625" style="140" customWidth="1"/>
    <col min="11281" max="11522" width="9.140625" style="140"/>
    <col min="11523" max="11523" width="42" style="140" customWidth="1"/>
    <col min="11524" max="11530" width="15.140625" style="140" customWidth="1"/>
    <col min="11531" max="11531" width="20.7109375" style="140" customWidth="1"/>
    <col min="11532" max="11534" width="15.140625" style="140" customWidth="1"/>
    <col min="11535" max="11535" width="16.85546875" style="140" customWidth="1"/>
    <col min="11536" max="11536" width="15.140625" style="140" customWidth="1"/>
    <col min="11537" max="11778" width="9.140625" style="140"/>
    <col min="11779" max="11779" width="42" style="140" customWidth="1"/>
    <col min="11780" max="11786" width="15.140625" style="140" customWidth="1"/>
    <col min="11787" max="11787" width="20.7109375" style="140" customWidth="1"/>
    <col min="11788" max="11790" width="15.140625" style="140" customWidth="1"/>
    <col min="11791" max="11791" width="16.85546875" style="140" customWidth="1"/>
    <col min="11792" max="11792" width="15.140625" style="140" customWidth="1"/>
    <col min="11793" max="12034" width="9.140625" style="140"/>
    <col min="12035" max="12035" width="42" style="140" customWidth="1"/>
    <col min="12036" max="12042" width="15.140625" style="140" customWidth="1"/>
    <col min="12043" max="12043" width="20.7109375" style="140" customWidth="1"/>
    <col min="12044" max="12046" width="15.140625" style="140" customWidth="1"/>
    <col min="12047" max="12047" width="16.85546875" style="140" customWidth="1"/>
    <col min="12048" max="12048" width="15.140625" style="140" customWidth="1"/>
    <col min="12049" max="12290" width="9.140625" style="140"/>
    <col min="12291" max="12291" width="42" style="140" customWidth="1"/>
    <col min="12292" max="12298" width="15.140625" style="140" customWidth="1"/>
    <col min="12299" max="12299" width="20.7109375" style="140" customWidth="1"/>
    <col min="12300" max="12302" width="15.140625" style="140" customWidth="1"/>
    <col min="12303" max="12303" width="16.85546875" style="140" customWidth="1"/>
    <col min="12304" max="12304" width="15.140625" style="140" customWidth="1"/>
    <col min="12305" max="12546" width="9.140625" style="140"/>
    <col min="12547" max="12547" width="42" style="140" customWidth="1"/>
    <col min="12548" max="12554" width="15.140625" style="140" customWidth="1"/>
    <col min="12555" max="12555" width="20.7109375" style="140" customWidth="1"/>
    <col min="12556" max="12558" width="15.140625" style="140" customWidth="1"/>
    <col min="12559" max="12559" width="16.85546875" style="140" customWidth="1"/>
    <col min="12560" max="12560" width="15.140625" style="140" customWidth="1"/>
    <col min="12561" max="12802" width="9.140625" style="140"/>
    <col min="12803" max="12803" width="42" style="140" customWidth="1"/>
    <col min="12804" max="12810" width="15.140625" style="140" customWidth="1"/>
    <col min="12811" max="12811" width="20.7109375" style="140" customWidth="1"/>
    <col min="12812" max="12814" width="15.140625" style="140" customWidth="1"/>
    <col min="12815" max="12815" width="16.85546875" style="140" customWidth="1"/>
    <col min="12816" max="12816" width="15.140625" style="140" customWidth="1"/>
    <col min="12817" max="13058" width="9.140625" style="140"/>
    <col min="13059" max="13059" width="42" style="140" customWidth="1"/>
    <col min="13060" max="13066" width="15.140625" style="140" customWidth="1"/>
    <col min="13067" max="13067" width="20.7109375" style="140" customWidth="1"/>
    <col min="13068" max="13070" width="15.140625" style="140" customWidth="1"/>
    <col min="13071" max="13071" width="16.85546875" style="140" customWidth="1"/>
    <col min="13072" max="13072" width="15.140625" style="140" customWidth="1"/>
    <col min="13073" max="13314" width="9.140625" style="140"/>
    <col min="13315" max="13315" width="42" style="140" customWidth="1"/>
    <col min="13316" max="13322" width="15.140625" style="140" customWidth="1"/>
    <col min="13323" max="13323" width="20.7109375" style="140" customWidth="1"/>
    <col min="13324" max="13326" width="15.140625" style="140" customWidth="1"/>
    <col min="13327" max="13327" width="16.85546875" style="140" customWidth="1"/>
    <col min="13328" max="13328" width="15.140625" style="140" customWidth="1"/>
    <col min="13329" max="13570" width="9.140625" style="140"/>
    <col min="13571" max="13571" width="42" style="140" customWidth="1"/>
    <col min="13572" max="13578" width="15.140625" style="140" customWidth="1"/>
    <col min="13579" max="13579" width="20.7109375" style="140" customWidth="1"/>
    <col min="13580" max="13582" width="15.140625" style="140" customWidth="1"/>
    <col min="13583" max="13583" width="16.85546875" style="140" customWidth="1"/>
    <col min="13584" max="13584" width="15.140625" style="140" customWidth="1"/>
    <col min="13585" max="13826" width="9.140625" style="140"/>
    <col min="13827" max="13827" width="42" style="140" customWidth="1"/>
    <col min="13828" max="13834" width="15.140625" style="140" customWidth="1"/>
    <col min="13835" max="13835" width="20.7109375" style="140" customWidth="1"/>
    <col min="13836" max="13838" width="15.140625" style="140" customWidth="1"/>
    <col min="13839" max="13839" width="16.85546875" style="140" customWidth="1"/>
    <col min="13840" max="13840" width="15.140625" style="140" customWidth="1"/>
    <col min="13841" max="14082" width="9.140625" style="140"/>
    <col min="14083" max="14083" width="42" style="140" customWidth="1"/>
    <col min="14084" max="14090" width="15.140625" style="140" customWidth="1"/>
    <col min="14091" max="14091" width="20.7109375" style="140" customWidth="1"/>
    <col min="14092" max="14094" width="15.140625" style="140" customWidth="1"/>
    <col min="14095" max="14095" width="16.85546875" style="140" customWidth="1"/>
    <col min="14096" max="14096" width="15.140625" style="140" customWidth="1"/>
    <col min="14097" max="14338" width="9.140625" style="140"/>
    <col min="14339" max="14339" width="42" style="140" customWidth="1"/>
    <col min="14340" max="14346" width="15.140625" style="140" customWidth="1"/>
    <col min="14347" max="14347" width="20.7109375" style="140" customWidth="1"/>
    <col min="14348" max="14350" width="15.140625" style="140" customWidth="1"/>
    <col min="14351" max="14351" width="16.85546875" style="140" customWidth="1"/>
    <col min="14352" max="14352" width="15.140625" style="140" customWidth="1"/>
    <col min="14353" max="14594" width="9.140625" style="140"/>
    <col min="14595" max="14595" width="42" style="140" customWidth="1"/>
    <col min="14596" max="14602" width="15.140625" style="140" customWidth="1"/>
    <col min="14603" max="14603" width="20.7109375" style="140" customWidth="1"/>
    <col min="14604" max="14606" width="15.140625" style="140" customWidth="1"/>
    <col min="14607" max="14607" width="16.85546875" style="140" customWidth="1"/>
    <col min="14608" max="14608" width="15.140625" style="140" customWidth="1"/>
    <col min="14609" max="14850" width="9.140625" style="140"/>
    <col min="14851" max="14851" width="42" style="140" customWidth="1"/>
    <col min="14852" max="14858" width="15.140625" style="140" customWidth="1"/>
    <col min="14859" max="14859" width="20.7109375" style="140" customWidth="1"/>
    <col min="14860" max="14862" width="15.140625" style="140" customWidth="1"/>
    <col min="14863" max="14863" width="16.85546875" style="140" customWidth="1"/>
    <col min="14864" max="14864" width="15.140625" style="140" customWidth="1"/>
    <col min="14865" max="15106" width="9.140625" style="140"/>
    <col min="15107" max="15107" width="42" style="140" customWidth="1"/>
    <col min="15108" max="15114" width="15.140625" style="140" customWidth="1"/>
    <col min="15115" max="15115" width="20.7109375" style="140" customWidth="1"/>
    <col min="15116" max="15118" width="15.140625" style="140" customWidth="1"/>
    <col min="15119" max="15119" width="16.85546875" style="140" customWidth="1"/>
    <col min="15120" max="15120" width="15.140625" style="140" customWidth="1"/>
    <col min="15121" max="15362" width="9.140625" style="140"/>
    <col min="15363" max="15363" width="42" style="140" customWidth="1"/>
    <col min="15364" max="15370" width="15.140625" style="140" customWidth="1"/>
    <col min="15371" max="15371" width="20.7109375" style="140" customWidth="1"/>
    <col min="15372" max="15374" width="15.140625" style="140" customWidth="1"/>
    <col min="15375" max="15375" width="16.85546875" style="140" customWidth="1"/>
    <col min="15376" max="15376" width="15.140625" style="140" customWidth="1"/>
    <col min="15377" max="15618" width="9.140625" style="140"/>
    <col min="15619" max="15619" width="42" style="140" customWidth="1"/>
    <col min="15620" max="15626" width="15.140625" style="140" customWidth="1"/>
    <col min="15627" max="15627" width="20.7109375" style="140" customWidth="1"/>
    <col min="15628" max="15630" width="15.140625" style="140" customWidth="1"/>
    <col min="15631" max="15631" width="16.85546875" style="140" customWidth="1"/>
    <col min="15632" max="15632" width="15.140625" style="140" customWidth="1"/>
    <col min="15633" max="15874" width="9.140625" style="140"/>
    <col min="15875" max="15875" width="42" style="140" customWidth="1"/>
    <col min="15876" max="15882" width="15.140625" style="140" customWidth="1"/>
    <col min="15883" max="15883" width="20.7109375" style="140" customWidth="1"/>
    <col min="15884" max="15886" width="15.140625" style="140" customWidth="1"/>
    <col min="15887" max="15887" width="16.85546875" style="140" customWidth="1"/>
    <col min="15888" max="15888" width="15.140625" style="140" customWidth="1"/>
    <col min="15889" max="16130" width="9.140625" style="140"/>
    <col min="16131" max="16131" width="42" style="140" customWidth="1"/>
    <col min="16132" max="16138" width="15.140625" style="140" customWidth="1"/>
    <col min="16139" max="16139" width="20.7109375" style="140" customWidth="1"/>
    <col min="16140" max="16142" width="15.140625" style="140" customWidth="1"/>
    <col min="16143" max="16143" width="16.85546875" style="140" customWidth="1"/>
    <col min="16144" max="16144" width="15.140625" style="140" customWidth="1"/>
    <col min="16145" max="16384" width="9.140625" style="140"/>
  </cols>
  <sheetData>
    <row r="2" spans="3:16" ht="15.75" hidden="1" x14ac:dyDescent="0.25">
      <c r="C2" s="180" t="s">
        <v>178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3:16" ht="15.75" hidden="1" x14ac:dyDescent="0.25">
      <c r="C3" s="180" t="s">
        <v>179</v>
      </c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</row>
    <row r="4" spans="3:16" ht="15.75" hidden="1" x14ac:dyDescent="0.25"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</row>
    <row r="5" spans="3:16" s="142" customFormat="1" ht="47.25" hidden="1" x14ac:dyDescent="0.25">
      <c r="C5" s="77" t="s">
        <v>180</v>
      </c>
      <c r="D5" s="78" t="s">
        <v>181</v>
      </c>
      <c r="E5" s="77" t="s">
        <v>182</v>
      </c>
      <c r="F5" s="77" t="s">
        <v>38</v>
      </c>
      <c r="G5" s="77" t="s">
        <v>183</v>
      </c>
      <c r="H5" s="77" t="s">
        <v>184</v>
      </c>
      <c r="I5" s="77" t="s">
        <v>47</v>
      </c>
      <c r="J5" s="77" t="s">
        <v>49</v>
      </c>
      <c r="K5" s="77" t="s">
        <v>51</v>
      </c>
      <c r="L5" s="77" t="s">
        <v>185</v>
      </c>
      <c r="M5" s="77" t="s">
        <v>53</v>
      </c>
      <c r="N5" s="77" t="s">
        <v>186</v>
      </c>
      <c r="O5" s="77" t="s">
        <v>187</v>
      </c>
      <c r="P5" s="77" t="s">
        <v>188</v>
      </c>
    </row>
    <row r="6" spans="3:16" ht="21.75" hidden="1" customHeight="1" x14ac:dyDescent="0.2"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3:16" ht="15.75" hidden="1" x14ac:dyDescent="0.25">
      <c r="C7" s="80" t="s">
        <v>189</v>
      </c>
      <c r="D7" s="81">
        <v>79.599999999999994</v>
      </c>
      <c r="E7" s="81">
        <v>6.5</v>
      </c>
      <c r="F7" s="81">
        <v>34.299999999999997</v>
      </c>
      <c r="G7" s="81">
        <v>394.4</v>
      </c>
      <c r="H7" s="81">
        <v>56.4</v>
      </c>
      <c r="I7" s="81">
        <v>24.2</v>
      </c>
      <c r="J7" s="81">
        <v>96.1</v>
      </c>
      <c r="K7" s="81">
        <v>69.7</v>
      </c>
      <c r="L7" s="81">
        <v>40.5</v>
      </c>
      <c r="M7" s="81">
        <v>27.9</v>
      </c>
      <c r="N7" s="81">
        <v>40.200000000000003</v>
      </c>
      <c r="O7" s="81">
        <v>130.19999999999999</v>
      </c>
      <c r="P7" s="82">
        <v>1000</v>
      </c>
    </row>
    <row r="8" spans="3:16" hidden="1" x14ac:dyDescent="0.2">
      <c r="C8" s="83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</row>
    <row r="9" spans="3:16" ht="15.75" hidden="1" x14ac:dyDescent="0.25">
      <c r="C9" s="80">
        <v>2009</v>
      </c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</row>
    <row r="10" spans="3:16" ht="15.75" hidden="1" x14ac:dyDescent="0.25">
      <c r="C10" s="83" t="s">
        <v>190</v>
      </c>
      <c r="D10" s="81">
        <f>'[2]Summary Table'!E11</f>
        <v>105.9115</v>
      </c>
      <c r="E10" s="81">
        <f>'[2]Summary Table'!E12</f>
        <v>104.38630000000001</v>
      </c>
      <c r="F10" s="81">
        <f>'[2]Summary Table'!E13</f>
        <v>102.414</v>
      </c>
      <c r="G10" s="81">
        <f>'[2]Summary Table'!E14</f>
        <v>96.158000000000001</v>
      </c>
      <c r="H10" s="81">
        <f>'[2]Summary Table'!E15</f>
        <v>101.7693</v>
      </c>
      <c r="I10" s="81">
        <f>'[2]Summary Table'!E16</f>
        <v>95.611900000000006</v>
      </c>
      <c r="J10" s="81">
        <f>'[2]Summary Table'!E17</f>
        <v>89.254800000000003</v>
      </c>
      <c r="K10" s="81">
        <f>'[2]Summary Table'!E18</f>
        <v>98.392799999999994</v>
      </c>
      <c r="L10" s="81">
        <f>'[2]Summary Table'!E19</f>
        <v>98.266599999999997</v>
      </c>
      <c r="M10" s="81">
        <f>'[2]Summary Table'!E20</f>
        <v>101.75700000000001</v>
      </c>
      <c r="N10" s="81">
        <f>'[2]Summary Table'!E21</f>
        <v>108.7539</v>
      </c>
      <c r="O10" s="81">
        <f>'[2]Summary Table'!E22</f>
        <v>104.0622</v>
      </c>
      <c r="P10" s="81">
        <f>'[2]Summary Table'!E8</f>
        <v>98.773300000000006</v>
      </c>
    </row>
    <row r="11" spans="3:16" ht="15.75" hidden="1" x14ac:dyDescent="0.25">
      <c r="C11" s="79" t="s">
        <v>191</v>
      </c>
      <c r="D11" s="81">
        <f>'[2]Summary Table'!F$11</f>
        <v>106.8527</v>
      </c>
      <c r="E11" s="81">
        <f>'[2]Summary Table'!$F12</f>
        <v>104.61960000000001</v>
      </c>
      <c r="F11" s="81">
        <f>'[2]Summary Table'!F$13</f>
        <v>102.3659</v>
      </c>
      <c r="G11" s="81">
        <f>'[2]Summary Table'!F$14</f>
        <v>95.217299999999994</v>
      </c>
      <c r="H11" s="81">
        <f>'[2]Summary Table'!F$15</f>
        <v>101.5886</v>
      </c>
      <c r="I11" s="81">
        <f>'[2]Summary Table'!F$16</f>
        <v>96.313500000000005</v>
      </c>
      <c r="J11" s="81">
        <f>'[2]Summary Table'!F$17</f>
        <v>90.773799999999994</v>
      </c>
      <c r="K11" s="81">
        <f>'[2]Summary Table'!F$18</f>
        <v>101.58320000000001</v>
      </c>
      <c r="L11" s="81">
        <f>'[2]Summary Table'!F$19</f>
        <v>98.464699999999993</v>
      </c>
      <c r="M11" s="81">
        <f>'[2]Summary Table'!F$20</f>
        <v>101.96299999999999</v>
      </c>
      <c r="N11" s="81">
        <f>'[2]Summary Table'!F$21</f>
        <v>107.133</v>
      </c>
      <c r="O11" s="81">
        <f>'[2]Summary Table'!F$22</f>
        <v>104.2899</v>
      </c>
      <c r="P11" s="81">
        <f>'[2]Summary Table'!F$8</f>
        <v>98.830299999999994</v>
      </c>
    </row>
    <row r="12" spans="3:16" ht="15.75" hidden="1" x14ac:dyDescent="0.25">
      <c r="C12" s="83" t="s">
        <v>192</v>
      </c>
      <c r="D12" s="81">
        <f>'[2]Summary Table'!G11</f>
        <v>105.57250000000001</v>
      </c>
      <c r="E12" s="81">
        <f>'[2]Summary Table'!G12</f>
        <v>104.09439999999999</v>
      </c>
      <c r="F12" s="81">
        <f>'[2]Summary Table'!G13</f>
        <v>100.27549999999999</v>
      </c>
      <c r="G12" s="81">
        <f>'[2]Summary Table'!G14</f>
        <v>94.862700000000004</v>
      </c>
      <c r="H12" s="81">
        <f>'[2]Summary Table'!G15</f>
        <v>100.9337</v>
      </c>
      <c r="I12" s="81">
        <f>'[2]Summary Table'!G$16</f>
        <v>97.240200000000002</v>
      </c>
      <c r="J12" s="81">
        <f>'[2]Summary Table'!G$17</f>
        <v>92.710499999999996</v>
      </c>
      <c r="K12" s="81">
        <f>'[2]Summary Table'!G$18</f>
        <v>99.476299999999995</v>
      </c>
      <c r="L12" s="81">
        <f>'[2]Summary Table'!G$19</f>
        <v>97.550600000000003</v>
      </c>
      <c r="M12" s="81">
        <f>'[2]Summary Table'!G$20</f>
        <v>103.52930000000001</v>
      </c>
      <c r="N12" s="81">
        <f>'[2]Summary Table'!G$21</f>
        <v>109.6782</v>
      </c>
      <c r="O12" s="81">
        <f>'[2]Summary Table'!G$22</f>
        <v>104.52589999999999</v>
      </c>
      <c r="P12" s="81">
        <f>'[2]Summary Table'!G$8</f>
        <v>98.678100000000001</v>
      </c>
    </row>
    <row r="13" spans="3:16" ht="15.75" hidden="1" x14ac:dyDescent="0.25">
      <c r="C13" s="83" t="s">
        <v>193</v>
      </c>
      <c r="D13" s="81">
        <f>'[2]Summary Table'!H$11</f>
        <v>105.0659</v>
      </c>
      <c r="E13" s="81">
        <f>'[2]Summary Table'!$H12</f>
        <v>104.7448</v>
      </c>
      <c r="F13" s="81">
        <f>'[2]Summary Table'!H$13</f>
        <v>99.851200000000006</v>
      </c>
      <c r="G13" s="81">
        <f>'[2]Summary Table'!H$14</f>
        <v>93.809200000000004</v>
      </c>
      <c r="H13" s="81">
        <f>'[2]Summary Table'!H$15</f>
        <v>100.5475</v>
      </c>
      <c r="I13" s="81">
        <f>'[2]Summary Table'!H$16</f>
        <v>97.129499999999993</v>
      </c>
      <c r="J13" s="81">
        <f>'[2]Summary Table'!H$17</f>
        <v>93.231099999999998</v>
      </c>
      <c r="K13" s="81">
        <f>'[2]Summary Table'!H$18</f>
        <v>102.7283</v>
      </c>
      <c r="L13" s="81">
        <f>'[2]Summary Table'!H$19</f>
        <v>96.674199999999999</v>
      </c>
      <c r="M13" s="81">
        <f>'[2]Summary Table'!H$20</f>
        <v>103.52930000000001</v>
      </c>
      <c r="N13" s="81">
        <f>'[2]Summary Table'!H$21</f>
        <v>109.2206</v>
      </c>
      <c r="O13" s="81">
        <f>'[2]Summary Table'!H$22</f>
        <v>103.11839999999999</v>
      </c>
      <c r="P13" s="81">
        <f>'[2]Summary Table'!H$8</f>
        <v>98.227099999999993</v>
      </c>
    </row>
    <row r="14" spans="3:16" hidden="1" x14ac:dyDescent="0.2"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</row>
    <row r="15" spans="3:16" ht="15.75" hidden="1" x14ac:dyDescent="0.25">
      <c r="C15" s="86" t="s">
        <v>194</v>
      </c>
      <c r="D15" s="81">
        <f>AVERAGE(D10:D13)</f>
        <v>105.85065</v>
      </c>
      <c r="E15" s="81">
        <f t="shared" ref="E15:O15" si="0">AVERAGE(E10:E13)</f>
        <v>104.461275</v>
      </c>
      <c r="F15" s="81">
        <f t="shared" si="0"/>
        <v>101.22664999999999</v>
      </c>
      <c r="G15" s="81">
        <f t="shared" si="0"/>
        <v>95.011799999999994</v>
      </c>
      <c r="H15" s="81">
        <f t="shared" si="0"/>
        <v>101.20977500000001</v>
      </c>
      <c r="I15" s="81">
        <f t="shared" si="0"/>
        <v>96.573775000000012</v>
      </c>
      <c r="J15" s="81">
        <f t="shared" si="0"/>
        <v>91.492549999999994</v>
      </c>
      <c r="K15" s="81">
        <f t="shared" si="0"/>
        <v>100.54514999999999</v>
      </c>
      <c r="L15" s="81">
        <f t="shared" si="0"/>
        <v>97.739024999999984</v>
      </c>
      <c r="M15" s="81">
        <f t="shared" si="0"/>
        <v>102.69465</v>
      </c>
      <c r="N15" s="81">
        <f t="shared" si="0"/>
        <v>108.696425</v>
      </c>
      <c r="O15" s="81">
        <f t="shared" si="0"/>
        <v>103.9991</v>
      </c>
      <c r="P15" s="81">
        <f>AVERAGE(P10:P13)</f>
        <v>98.627200000000002</v>
      </c>
    </row>
    <row r="16" spans="3:16" ht="15.75" hidden="1" x14ac:dyDescent="0.25">
      <c r="C16" s="86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</row>
    <row r="17" spans="3:16" ht="15.75" hidden="1" x14ac:dyDescent="0.25">
      <c r="C17" s="80">
        <v>2010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</row>
    <row r="18" spans="3:16" ht="15.75" hidden="1" x14ac:dyDescent="0.25">
      <c r="C18" s="83" t="s">
        <v>190</v>
      </c>
      <c r="D18" s="81">
        <f>'[2]Summary Table'!I$11</f>
        <v>107.50369999999999</v>
      </c>
      <c r="E18" s="81">
        <f>'[2]Summary Table'!$I12</f>
        <v>114.51860000000001</v>
      </c>
      <c r="F18" s="81">
        <f>'[2]Summary Table'!I$13</f>
        <v>99.803899999999999</v>
      </c>
      <c r="G18" s="81">
        <f>'[2]Summary Table'!I$14</f>
        <v>93.471299999999999</v>
      </c>
      <c r="H18" s="81">
        <f>'[2]Summary Table'!I$15</f>
        <v>100.7957</v>
      </c>
      <c r="I18" s="81">
        <f>'[2]Summary Table'!I$16</f>
        <v>97.399699999999996</v>
      </c>
      <c r="J18" s="81">
        <f>'[2]Summary Table'!I$17</f>
        <v>96.100499999999997</v>
      </c>
      <c r="K18" s="81">
        <f>'[2]Summary Table'!I$18</f>
        <v>102.79340000000001</v>
      </c>
      <c r="L18" s="81">
        <f>'[2]Summary Table'!I$19</f>
        <v>98.125600000000006</v>
      </c>
      <c r="M18" s="81">
        <f>'[2]Summary Table'!I$20</f>
        <v>103.54219999999999</v>
      </c>
      <c r="N18" s="81">
        <f>'[2]Summary Table'!I$21</f>
        <v>116.42230000000001</v>
      </c>
      <c r="O18" s="81">
        <f>'[2]Summary Table'!I$22</f>
        <v>104.1104</v>
      </c>
      <c r="P18" s="81">
        <f>'[2]Summary Table'!I$8</f>
        <v>99.127899999999997</v>
      </c>
    </row>
    <row r="19" spans="3:16" ht="15.75" hidden="1" x14ac:dyDescent="0.25">
      <c r="C19" s="79" t="s">
        <v>191</v>
      </c>
      <c r="D19" s="81">
        <f>'[2]Summary Table'!J$11</f>
        <v>110.6006</v>
      </c>
      <c r="E19" s="81">
        <f>'[2]Summary Table'!$J12</f>
        <v>115.3056</v>
      </c>
      <c r="F19" s="81">
        <f>'[2]Summary Table'!J$13</f>
        <v>102.0698</v>
      </c>
      <c r="G19" s="81">
        <f>'[2]Summary Table'!J$14</f>
        <v>93.090400000000002</v>
      </c>
      <c r="H19" s="81">
        <f>'[2]Summary Table'!J$15</f>
        <v>102.92149999999999</v>
      </c>
      <c r="I19" s="81">
        <f>'[2]Summary Table'!J$16</f>
        <v>97.716700000000003</v>
      </c>
      <c r="J19" s="81">
        <f>'[2]Summary Table'!J$17</f>
        <v>97.383300000000006</v>
      </c>
      <c r="K19" s="81">
        <f>'[2]Summary Table'!J$18</f>
        <v>102.73560000000001</v>
      </c>
      <c r="L19" s="81">
        <f>'[2]Summary Table'!J$19</f>
        <v>97.542000000000002</v>
      </c>
      <c r="M19" s="81">
        <f>'[2]Summary Table'!J$20</f>
        <v>103.54219999999999</v>
      </c>
      <c r="N19" s="81">
        <f>'[2]Summary Table'!J$21</f>
        <v>113.6464</v>
      </c>
      <c r="O19" s="81">
        <f>'[2]Summary Table'!J$22</f>
        <v>105.03619999999999</v>
      </c>
      <c r="P19" s="81">
        <f>'[2]Summary Table'!J$8</f>
        <v>99.538600000000002</v>
      </c>
    </row>
    <row r="20" spans="3:16" ht="15.75" hidden="1" x14ac:dyDescent="0.25">
      <c r="C20" s="83" t="s">
        <v>192</v>
      </c>
      <c r="D20" s="81">
        <f>'[2]Summary Table'!K$11</f>
        <v>109.2971</v>
      </c>
      <c r="E20" s="81">
        <f>'[2]Summary Table'!$K12</f>
        <v>115.6455</v>
      </c>
      <c r="F20" s="81">
        <f>'[2]Summary Table'!K$13</f>
        <v>101.1147</v>
      </c>
      <c r="G20" s="81">
        <f>'[2]Summary Table'!K$14</f>
        <v>89.141800000000003</v>
      </c>
      <c r="H20" s="81">
        <f>'[2]Summary Table'!K$15</f>
        <v>101.8447</v>
      </c>
      <c r="I20" s="81">
        <f>'[2]Summary Table'!K$16</f>
        <v>97.833299999999994</v>
      </c>
      <c r="J20" s="81">
        <f>'[2]Summary Table'!K$17</f>
        <v>100.458</v>
      </c>
      <c r="K20" s="81">
        <f>'[2]Summary Table'!K$18</f>
        <v>102.9141</v>
      </c>
      <c r="L20" s="81">
        <f>'[2]Summary Table'!K$19</f>
        <v>100.05329999999999</v>
      </c>
      <c r="M20" s="81">
        <f>'[2]Summary Table'!K$20</f>
        <v>105.4199</v>
      </c>
      <c r="N20" s="81">
        <f>'[2]Summary Table'!K$21</f>
        <v>113.4298</v>
      </c>
      <c r="O20" s="81">
        <f>'[2]Summary Table'!K$22</f>
        <v>106.3503</v>
      </c>
      <c r="P20" s="81">
        <f>'[2]Summary Table'!K$8</f>
        <v>98.413399999999996</v>
      </c>
    </row>
    <row r="21" spans="3:16" ht="15.75" hidden="1" x14ac:dyDescent="0.25">
      <c r="C21" s="83" t="s">
        <v>193</v>
      </c>
      <c r="D21" s="81">
        <f>'[2]Summary Table'!L$11</f>
        <v>108.61409999999999</v>
      </c>
      <c r="E21" s="81">
        <f>'[2]Summary Table'!$L12</f>
        <v>115.0587</v>
      </c>
      <c r="F21" s="81">
        <f>'[2]Summary Table'!L$13</f>
        <v>101.1016</v>
      </c>
      <c r="G21" s="81">
        <f>'[2]Summary Table'!L$14</f>
        <v>89.237099999999998</v>
      </c>
      <c r="H21" s="81">
        <f>'[2]Summary Table'!L$15</f>
        <v>101.6859</v>
      </c>
      <c r="I21" s="81">
        <f>'[2]Summary Table'!L$16</f>
        <v>97.800299999999993</v>
      </c>
      <c r="J21" s="81">
        <f>'[2]Summary Table'!L$17</f>
        <v>101.7632</v>
      </c>
      <c r="K21" s="81">
        <f>'[2]Summary Table'!L$18</f>
        <v>102.11660000000001</v>
      </c>
      <c r="L21" s="81">
        <f>'[2]Summary Table'!L$19</f>
        <v>99.748599999999996</v>
      </c>
      <c r="M21" s="81">
        <f>'[2]Summary Table'!L$20</f>
        <v>105.4199</v>
      </c>
      <c r="N21" s="81">
        <f>'[2]Summary Table'!L$21</f>
        <v>113.29170000000001</v>
      </c>
      <c r="O21" s="81">
        <f>'[2]Summary Table'!L$22</f>
        <v>107.1</v>
      </c>
      <c r="P21" s="81">
        <f>'[2]Summary Table'!L$8</f>
        <v>98.518299999999996</v>
      </c>
    </row>
    <row r="22" spans="3:16" ht="15.75" hidden="1" x14ac:dyDescent="0.25">
      <c r="C22" s="83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</row>
    <row r="23" spans="3:16" ht="15.75" hidden="1" x14ac:dyDescent="0.25">
      <c r="C23" s="86" t="s">
        <v>195</v>
      </c>
      <c r="D23" s="81">
        <f t="shared" ref="D23:P23" si="1">AVERAGE(D18:D21)</f>
        <v>109.00387499999999</v>
      </c>
      <c r="E23" s="81">
        <f t="shared" si="1"/>
        <v>115.13209999999999</v>
      </c>
      <c r="F23" s="81">
        <f t="shared" si="1"/>
        <v>101.02249999999999</v>
      </c>
      <c r="G23" s="81">
        <f t="shared" si="1"/>
        <v>91.235150000000004</v>
      </c>
      <c r="H23" s="81">
        <f t="shared" si="1"/>
        <v>101.81195</v>
      </c>
      <c r="I23" s="81">
        <f t="shared" si="1"/>
        <v>97.6875</v>
      </c>
      <c r="J23" s="81">
        <f t="shared" si="1"/>
        <v>98.926249999999996</v>
      </c>
      <c r="K23" s="81">
        <f t="shared" si="1"/>
        <v>102.63992500000001</v>
      </c>
      <c r="L23" s="81">
        <f t="shared" si="1"/>
        <v>98.867374999999996</v>
      </c>
      <c r="M23" s="81">
        <f t="shared" si="1"/>
        <v>104.48105</v>
      </c>
      <c r="N23" s="81">
        <f t="shared" si="1"/>
        <v>114.19755000000001</v>
      </c>
      <c r="O23" s="81">
        <f t="shared" si="1"/>
        <v>105.649225</v>
      </c>
      <c r="P23" s="81">
        <f t="shared" si="1"/>
        <v>98.899549999999991</v>
      </c>
    </row>
    <row r="24" spans="3:16" ht="15.75" hidden="1" x14ac:dyDescent="0.25">
      <c r="C24" s="77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</row>
    <row r="25" spans="3:16" ht="15.75" hidden="1" x14ac:dyDescent="0.25">
      <c r="C25" s="80">
        <v>2011</v>
      </c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</row>
    <row r="26" spans="3:16" hidden="1" x14ac:dyDescent="0.2">
      <c r="C26" s="83" t="s">
        <v>190</v>
      </c>
      <c r="D26" s="84">
        <f>'[2]Summary Table'!M$11</f>
        <v>110.4332</v>
      </c>
      <c r="E26" s="84">
        <f>'[2]Summary Table'!M12</f>
        <v>115.0223</v>
      </c>
      <c r="F26" s="84">
        <f>'[2]Summary Table'!M13</f>
        <v>100.2333</v>
      </c>
      <c r="G26" s="84">
        <f>'[2]Summary Table'!$M14</f>
        <v>89.204400000000007</v>
      </c>
      <c r="H26" s="84">
        <f>'[2]Summary Table'!M15</f>
        <v>102.45740000000001</v>
      </c>
      <c r="I26" s="84">
        <f>'[2]Summary Table'!M16</f>
        <v>97.861699999999999</v>
      </c>
      <c r="J26" s="84">
        <f>'[2]Summary Table'!M17</f>
        <v>105.03319999999999</v>
      </c>
      <c r="K26" s="84">
        <f>'[2]Summary Table'!M18</f>
        <v>102.1152</v>
      </c>
      <c r="L26" s="84">
        <f>'[2]Summary Table'!M19</f>
        <v>99.490300000000005</v>
      </c>
      <c r="M26" s="84">
        <f>'[2]Summary Table'!M20</f>
        <v>105.4199</v>
      </c>
      <c r="N26" s="84">
        <f>'[2]Summary Table'!M21</f>
        <v>117.5391</v>
      </c>
      <c r="O26" s="84">
        <f>'[2]Summary Table'!M22</f>
        <v>107.1615</v>
      </c>
      <c r="P26" s="84">
        <f>'[2]Summary Table'!M8</f>
        <v>99.161199999999994</v>
      </c>
    </row>
    <row r="27" spans="3:16" hidden="1" x14ac:dyDescent="0.2">
      <c r="C27" s="79" t="s">
        <v>191</v>
      </c>
      <c r="D27" s="84">
        <f>'[2]Summary Table'!N$11</f>
        <v>112.3884</v>
      </c>
      <c r="E27" s="84">
        <f>'[2]Summary Table'!N$12</f>
        <v>115.6628</v>
      </c>
      <c r="F27" s="84">
        <f>'[2]Summary Table'!N$13</f>
        <v>100.9418</v>
      </c>
      <c r="G27" s="84">
        <f>'[2]Summary Table'!N$14</f>
        <v>90.4221</v>
      </c>
      <c r="H27" s="84">
        <f>'[2]Summary Table'!N$15</f>
        <v>102.1519</v>
      </c>
      <c r="I27" s="84">
        <f>'[2]Summary Table'!N$16</f>
        <v>99.099699999999999</v>
      </c>
      <c r="J27" s="84">
        <f>'[2]Summary Table'!N$17</f>
        <v>110.30200000000001</v>
      </c>
      <c r="K27" s="84">
        <f>'[2]Summary Table'!N$18</f>
        <v>105.3579</v>
      </c>
      <c r="L27" s="84">
        <f>'[2]Summary Table'!N$19</f>
        <v>99.424300000000002</v>
      </c>
      <c r="M27" s="84">
        <f>'[2]Summary Table'!N$20</f>
        <v>105.4199</v>
      </c>
      <c r="N27" s="84">
        <f>'[2]Summary Table'!N$21</f>
        <v>115.4507</v>
      </c>
      <c r="O27" s="84">
        <f>'[2]Summary Table'!N$22</f>
        <v>107.4109</v>
      </c>
      <c r="P27" s="84">
        <f>'[2]Summary Table'!N$8</f>
        <v>100.5164</v>
      </c>
    </row>
    <row r="28" spans="3:16" hidden="1" x14ac:dyDescent="0.2">
      <c r="C28" s="83" t="s">
        <v>192</v>
      </c>
      <c r="D28" s="84">
        <f>'[2]Summary Table'!O$11</f>
        <v>113.6251</v>
      </c>
      <c r="E28" s="84">
        <f>'[2]Summary Table'!O$12</f>
        <v>115.5419</v>
      </c>
      <c r="F28" s="84">
        <f>'[2]Summary Table'!O$13</f>
        <v>101.0279</v>
      </c>
      <c r="G28" s="84">
        <f>'[2]Summary Table'!O$14</f>
        <v>91.237799999999993</v>
      </c>
      <c r="H28" s="84">
        <f>'[2]Summary Table'!O$15</f>
        <v>103.4879</v>
      </c>
      <c r="I28" s="84">
        <f>'[2]Summary Table'!O$16</f>
        <v>98.907200000000003</v>
      </c>
      <c r="J28" s="84">
        <f>'[2]Summary Table'!O$17</f>
        <v>111.53489999999999</v>
      </c>
      <c r="K28" s="84">
        <f>'[2]Summary Table'!O$18</f>
        <v>104.14230000000001</v>
      </c>
      <c r="L28" s="84">
        <f>'[2]Summary Table'!O$19</f>
        <v>99.153800000000004</v>
      </c>
      <c r="M28" s="84">
        <f>'[2]Summary Table'!O$20</f>
        <v>105.4199</v>
      </c>
      <c r="N28" s="84">
        <f>'[2]Summary Table'!O$21</f>
        <v>115.7106</v>
      </c>
      <c r="O28" s="84">
        <f>'[2]Summary Table'!O$22</f>
        <v>105.5624</v>
      </c>
      <c r="P28" s="84">
        <f>'[2]Summary Table'!O$8</f>
        <v>100.8018</v>
      </c>
    </row>
    <row r="29" spans="3:16" hidden="1" x14ac:dyDescent="0.2">
      <c r="C29" s="83" t="s">
        <v>196</v>
      </c>
      <c r="D29" s="84">
        <f>'[2]Summary Table'!P$11</f>
        <v>114.74290000000001</v>
      </c>
      <c r="E29" s="84">
        <f>'[2]Summary Table'!P$12</f>
        <v>115.723</v>
      </c>
      <c r="F29" s="84">
        <f>'[2]Summary Table'!P$13</f>
        <v>102.2015</v>
      </c>
      <c r="G29" s="84">
        <f>'[2]Summary Table'!P$14</f>
        <v>90.145899999999997</v>
      </c>
      <c r="H29" s="84">
        <f>'[2]Summary Table'!P$15</f>
        <v>103.28879999999999</v>
      </c>
      <c r="I29" s="84">
        <f>'[2]Summary Table'!P$16</f>
        <v>98.9358</v>
      </c>
      <c r="J29" s="84">
        <f>'[2]Summary Table'!P$17</f>
        <v>110.663</v>
      </c>
      <c r="K29" s="84">
        <f>'[2]Summary Table'!P$18</f>
        <v>104.3728</v>
      </c>
      <c r="L29" s="84">
        <f>'[2]Summary Table'!P$19</f>
        <v>99.273399999999995</v>
      </c>
      <c r="M29" s="84">
        <f>'[2]Summary Table'!P$20</f>
        <v>105.4199</v>
      </c>
      <c r="N29" s="84">
        <f>'[2]Summary Table'!P$21</f>
        <v>112.75409999999999</v>
      </c>
      <c r="O29" s="84">
        <f>'[2]Summary Table'!P$22</f>
        <v>105.9706</v>
      </c>
      <c r="P29" s="84">
        <f>'[2]Summary Table'!P$8</f>
        <v>100.3622</v>
      </c>
    </row>
    <row r="30" spans="3:16" ht="15.75" hidden="1" x14ac:dyDescent="0.25">
      <c r="C30" s="83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</row>
    <row r="31" spans="3:16" ht="15.75" hidden="1" x14ac:dyDescent="0.25">
      <c r="C31" s="86" t="s">
        <v>197</v>
      </c>
      <c r="D31" s="81">
        <f t="shared" ref="D31:P31" si="2">AVERAGE(D26:D29)</f>
        <v>112.7974</v>
      </c>
      <c r="E31" s="81">
        <f t="shared" si="2"/>
        <v>115.4875</v>
      </c>
      <c r="F31" s="81">
        <f t="shared" si="2"/>
        <v>101.101125</v>
      </c>
      <c r="G31" s="81">
        <f t="shared" si="2"/>
        <v>90.252549999999999</v>
      </c>
      <c r="H31" s="81">
        <f t="shared" si="2"/>
        <v>102.84650000000001</v>
      </c>
      <c r="I31" s="81">
        <f t="shared" si="2"/>
        <v>98.701099999999997</v>
      </c>
      <c r="J31" s="81">
        <f t="shared" si="2"/>
        <v>109.383275</v>
      </c>
      <c r="K31" s="81">
        <f t="shared" si="2"/>
        <v>103.99705</v>
      </c>
      <c r="L31" s="81">
        <f t="shared" si="2"/>
        <v>99.335449999999994</v>
      </c>
      <c r="M31" s="81">
        <f t="shared" si="2"/>
        <v>105.4199</v>
      </c>
      <c r="N31" s="81">
        <f t="shared" si="2"/>
        <v>115.363625</v>
      </c>
      <c r="O31" s="81">
        <f t="shared" si="2"/>
        <v>106.52635000000001</v>
      </c>
      <c r="P31" s="81">
        <f t="shared" si="2"/>
        <v>100.21039999999999</v>
      </c>
    </row>
    <row r="32" spans="3:16" ht="15.75" hidden="1" x14ac:dyDescent="0.25">
      <c r="C32" s="83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</row>
    <row r="33" spans="3:16" ht="15.75" hidden="1" x14ac:dyDescent="0.25">
      <c r="C33" s="80">
        <v>2012</v>
      </c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</row>
    <row r="34" spans="3:16" hidden="1" x14ac:dyDescent="0.2">
      <c r="C34" s="83" t="s">
        <v>190</v>
      </c>
      <c r="D34" s="84">
        <f>'[2]Summary Table'!Q$11</f>
        <v>116.2604</v>
      </c>
      <c r="E34" s="84">
        <f>'[2]Summary Table'!Q$12</f>
        <v>115.6007</v>
      </c>
      <c r="F34" s="84">
        <f>'[2]Summary Table'!Q$13</f>
        <v>103.8091</v>
      </c>
      <c r="G34" s="84">
        <f>'[2]Summary Table'!Q$14</f>
        <v>89.964299999999994</v>
      </c>
      <c r="H34" s="84">
        <f>'[2]Summary Table'!Q$15</f>
        <v>102.9448</v>
      </c>
      <c r="I34" s="84">
        <f>'[2]Summary Table'!Q$16</f>
        <v>100.535</v>
      </c>
      <c r="J34" s="84">
        <f>'[2]Summary Table'!Q$17</f>
        <v>111.8034</v>
      </c>
      <c r="K34" s="84">
        <f>'[2]Summary Table'!Q$18</f>
        <v>104.3728</v>
      </c>
      <c r="L34" s="84">
        <f>'[2]Summary Table'!Q$19</f>
        <v>98.061499999999995</v>
      </c>
      <c r="M34" s="84">
        <f>'[2]Summary Table'!Q$20</f>
        <v>105.4199</v>
      </c>
      <c r="N34" s="84">
        <f>'[2]Summary Table'!Q$21</f>
        <v>117.8468</v>
      </c>
      <c r="O34" s="84">
        <f>'[2]Summary Table'!Q$22</f>
        <v>107.28440000000001</v>
      </c>
      <c r="P34" s="84">
        <f>'[2]Summary Table'!Q$8</f>
        <v>100.92100000000001</v>
      </c>
    </row>
    <row r="35" spans="3:16" hidden="1" x14ac:dyDescent="0.2">
      <c r="C35" s="79" t="s">
        <v>191</v>
      </c>
      <c r="D35" s="84">
        <f>'[2]Summary Table'!R$11</f>
        <v>116.70180000000001</v>
      </c>
      <c r="E35" s="84">
        <f>'[2]Summary Table'!R$12</f>
        <v>116.16800000000001</v>
      </c>
      <c r="F35" s="84">
        <f>'[2]Summary Table'!R$13</f>
        <v>106.4384</v>
      </c>
      <c r="G35" s="84">
        <f>'[2]Summary Table'!R$14</f>
        <v>90.535700000000006</v>
      </c>
      <c r="H35" s="84">
        <f>'[2]Summary Table'!R$15</f>
        <v>103.1009</v>
      </c>
      <c r="I35" s="84">
        <f>'[2]Summary Table'!R$16</f>
        <v>100.4353</v>
      </c>
      <c r="J35" s="84">
        <f>'[2]Summary Table'!R$17</f>
        <v>114.00620000000001</v>
      </c>
      <c r="K35" s="84">
        <f>'[2]Summary Table'!R$18</f>
        <v>103.5877</v>
      </c>
      <c r="L35" s="84">
        <f>'[2]Summary Table'!R$19</f>
        <v>98.643000000000001</v>
      </c>
      <c r="M35" s="84">
        <f>'[2]Summary Table'!R$20</f>
        <v>105.4199</v>
      </c>
      <c r="N35" s="84">
        <f>'[2]Summary Table'!R$21</f>
        <v>114.5421</v>
      </c>
      <c r="O35" s="84">
        <f>'[2]Summary Table'!R$22</f>
        <v>107.7441</v>
      </c>
      <c r="P35" s="84">
        <f>'[2]Summary Table'!R$8</f>
        <v>101.38930000000001</v>
      </c>
    </row>
    <row r="36" spans="3:16" hidden="1" x14ac:dyDescent="0.2">
      <c r="C36" s="79" t="s">
        <v>198</v>
      </c>
      <c r="D36" s="84">
        <f>'[2]Summary Table'!S$11</f>
        <v>118.3468</v>
      </c>
      <c r="E36" s="84">
        <f>'[2]Summary Table'!S$12</f>
        <v>116.212</v>
      </c>
      <c r="F36" s="84">
        <f>'[2]Summary Table'!S$13</f>
        <v>110.0441</v>
      </c>
      <c r="G36" s="84">
        <f>'[2]Summary Table'!S$14</f>
        <v>89.6524</v>
      </c>
      <c r="H36" s="84">
        <f>'[2]Summary Table'!S$15</f>
        <v>104.5667</v>
      </c>
      <c r="I36" s="84">
        <f>'[2]Summary Table'!S$16</f>
        <v>101.8078</v>
      </c>
      <c r="J36" s="84">
        <f>'[2]Summary Table'!S$17</f>
        <v>110.37860000000001</v>
      </c>
      <c r="K36" s="84">
        <f>'[2]Summary Table'!S$18</f>
        <v>103.5916</v>
      </c>
      <c r="L36" s="84">
        <f>'[2]Summary Table'!S$19</f>
        <v>96.900599999999997</v>
      </c>
      <c r="M36" s="84">
        <f>'[2]Summary Table'!S$20</f>
        <v>106.4318</v>
      </c>
      <c r="N36" s="84">
        <f>'[2]Summary Table'!S$21</f>
        <v>107.9592</v>
      </c>
      <c r="O36" s="84">
        <f>'[2]Summary Table'!S$22</f>
        <v>108.2831</v>
      </c>
      <c r="P36" s="84">
        <f>'[2]Summary Table'!S$8</f>
        <v>100.8263</v>
      </c>
    </row>
    <row r="37" spans="3:16" hidden="1" x14ac:dyDescent="0.2">
      <c r="C37" s="79" t="s">
        <v>196</v>
      </c>
      <c r="D37" s="84">
        <f>'[2]Summary Table'!T$11</f>
        <v>119.02370000000001</v>
      </c>
      <c r="E37" s="84">
        <f>'[2]Summary Table'!T$12</f>
        <v>131.5565</v>
      </c>
      <c r="F37" s="84">
        <f>'[2]Summary Table'!T$13</f>
        <v>110.6478</v>
      </c>
      <c r="G37" s="84">
        <f>'[2]Summary Table'!T$14</f>
        <v>91.467600000000004</v>
      </c>
      <c r="H37" s="84">
        <f>'[2]Summary Table'!T$15</f>
        <v>104.2718</v>
      </c>
      <c r="I37" s="84">
        <f>'[2]Summary Table'!T$16</f>
        <v>101.8918</v>
      </c>
      <c r="J37" s="84">
        <f>'[2]Summary Table'!T$17</f>
        <v>114.23180000000001</v>
      </c>
      <c r="K37" s="84">
        <f>'[2]Summary Table'!T$18</f>
        <v>103.9795</v>
      </c>
      <c r="L37" s="84">
        <f>'[2]Summary Table'!T$19</f>
        <v>96.412199999999999</v>
      </c>
      <c r="M37" s="84">
        <f>'[2]Summary Table'!T$20</f>
        <v>106.4318</v>
      </c>
      <c r="N37" s="84">
        <f>'[2]Summary Table'!T$21</f>
        <v>110.06740000000001</v>
      </c>
      <c r="O37" s="84">
        <f>'[2]Summary Table'!T$22</f>
        <v>110.6373</v>
      </c>
      <c r="P37" s="84">
        <f>'[2]Summary Table'!T$8</f>
        <v>102.4708</v>
      </c>
    </row>
    <row r="38" spans="3:16" ht="15.75" hidden="1" x14ac:dyDescent="0.25">
      <c r="C38" s="83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</row>
    <row r="39" spans="3:16" ht="15.75" hidden="1" x14ac:dyDescent="0.25">
      <c r="C39" s="86" t="s">
        <v>199</v>
      </c>
      <c r="D39" s="81">
        <f t="shared" ref="D39:P39" si="3">AVERAGE(D34:D37)</f>
        <v>117.583175</v>
      </c>
      <c r="E39" s="81">
        <f t="shared" si="3"/>
        <v>119.8843</v>
      </c>
      <c r="F39" s="81">
        <f t="shared" si="3"/>
        <v>107.73485000000001</v>
      </c>
      <c r="G39" s="81">
        <f t="shared" si="3"/>
        <v>90.405000000000001</v>
      </c>
      <c r="H39" s="81">
        <f t="shared" si="3"/>
        <v>103.72104999999999</v>
      </c>
      <c r="I39" s="81">
        <f t="shared" si="3"/>
        <v>101.167475</v>
      </c>
      <c r="J39" s="81">
        <f t="shared" si="3"/>
        <v>112.605</v>
      </c>
      <c r="K39" s="81">
        <f t="shared" si="3"/>
        <v>103.88290000000001</v>
      </c>
      <c r="L39" s="81">
        <f t="shared" si="3"/>
        <v>97.504324999999994</v>
      </c>
      <c r="M39" s="81">
        <f t="shared" si="3"/>
        <v>105.92585</v>
      </c>
      <c r="N39" s="81">
        <f t="shared" si="3"/>
        <v>112.603875</v>
      </c>
      <c r="O39" s="81">
        <f t="shared" si="3"/>
        <v>108.487225</v>
      </c>
      <c r="P39" s="81">
        <f t="shared" si="3"/>
        <v>101.40185000000001</v>
      </c>
    </row>
    <row r="40" spans="3:16" ht="15.75" hidden="1" x14ac:dyDescent="0.25">
      <c r="C40" s="83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</row>
    <row r="41" spans="3:16" ht="15.75" hidden="1" x14ac:dyDescent="0.25">
      <c r="C41" s="86">
        <v>2013</v>
      </c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</row>
    <row r="42" spans="3:16" hidden="1" x14ac:dyDescent="0.2">
      <c r="C42" s="79" t="s">
        <v>200</v>
      </c>
      <c r="D42" s="84">
        <f>'[2]Summary Table'!U$11</f>
        <v>120.06140000000001</v>
      </c>
      <c r="E42" s="84">
        <f>'[2]Summary Table'!U$12</f>
        <v>131.80719999999999</v>
      </c>
      <c r="F42" s="84">
        <f>'[2]Summary Table'!U$13</f>
        <v>112.46339999999999</v>
      </c>
      <c r="G42" s="84">
        <f>'[2]Summary Table'!U$14</f>
        <v>89.394999999999996</v>
      </c>
      <c r="H42" s="84">
        <f>'[2]Summary Table'!U$15</f>
        <v>110.17700000000001</v>
      </c>
      <c r="I42" s="84">
        <f>'[2]Summary Table'!U$16</f>
        <v>102.131</v>
      </c>
      <c r="J42" s="84">
        <f>'[2]Summary Table'!U$17</f>
        <v>113.075</v>
      </c>
      <c r="K42" s="84">
        <f>'[2]Summary Table'!U$18</f>
        <v>104.02460000000001</v>
      </c>
      <c r="L42" s="84">
        <f>'[2]Summary Table'!U$19</f>
        <v>96.577399999999997</v>
      </c>
      <c r="M42" s="84">
        <f>'[2]Summary Table'!U$20</f>
        <v>106.4318</v>
      </c>
      <c r="N42" s="84">
        <f>'[2]Summary Table'!U$21</f>
        <v>116.94580000000001</v>
      </c>
      <c r="O42" s="84">
        <f>'[2]Summary Table'!U$22</f>
        <v>110.8364</v>
      </c>
      <c r="P42" s="84">
        <f>'[2]Summary Table'!U$8</f>
        <v>102.3394</v>
      </c>
    </row>
    <row r="43" spans="3:16" hidden="1" x14ac:dyDescent="0.2">
      <c r="C43" s="79" t="s">
        <v>191</v>
      </c>
      <c r="D43" s="84">
        <f>'[2]Summary Table'!V$11</f>
        <v>120.9721</v>
      </c>
      <c r="E43" s="84">
        <f>'[2]Summary Table'!V$12</f>
        <v>131.58750000000001</v>
      </c>
      <c r="F43" s="84">
        <f>'[2]Summary Table'!V$13</f>
        <v>111.1756</v>
      </c>
      <c r="G43" s="84">
        <f>'[2]Summary Table'!V$14</f>
        <v>90.179000000000002</v>
      </c>
      <c r="H43" s="84">
        <f>'[2]Summary Table'!V$15</f>
        <v>109.80670000000001</v>
      </c>
      <c r="I43" s="84">
        <f>'[2]Summary Table'!V$16</f>
        <v>102.06699999999999</v>
      </c>
      <c r="J43" s="84">
        <f>'[2]Summary Table'!V$17</f>
        <v>114.4255</v>
      </c>
      <c r="K43" s="84">
        <f>'[2]Summary Table'!V$18</f>
        <v>104.90689999999999</v>
      </c>
      <c r="L43" s="84">
        <f>'[2]Summary Table'!V$19</f>
        <v>96.637699999999995</v>
      </c>
      <c r="M43" s="84">
        <f>'[2]Summary Table'!V$20</f>
        <v>110.6446</v>
      </c>
      <c r="N43" s="84">
        <f>'[2]Summary Table'!V$21</f>
        <v>109.68170000000001</v>
      </c>
      <c r="O43" s="84">
        <f>'[2]Summary Table'!V$22</f>
        <v>122.2754</v>
      </c>
      <c r="P43" s="84">
        <f>'[2]Summary Table'!V$8</f>
        <v>104.16160000000001</v>
      </c>
    </row>
    <row r="44" spans="3:16" hidden="1" x14ac:dyDescent="0.2">
      <c r="C44" s="79" t="s">
        <v>198</v>
      </c>
      <c r="D44" s="84">
        <f>'[2]Summary Table'!W$11</f>
        <v>121.8622</v>
      </c>
      <c r="E44" s="84">
        <f>'[2]Summary Table'!W$12</f>
        <v>131.51560000000001</v>
      </c>
      <c r="F44" s="84">
        <f>'[2]Summary Table'!W$13</f>
        <v>114.4667</v>
      </c>
      <c r="G44" s="84">
        <f>'[2]Summary Table'!W$14</f>
        <v>88.353099999999998</v>
      </c>
      <c r="H44" s="84">
        <f>'[2]Summary Table'!W$15</f>
        <v>109.9588</v>
      </c>
      <c r="I44" s="84">
        <f>'[2]Summary Table'!W$16</f>
        <v>102.3616</v>
      </c>
      <c r="J44" s="84">
        <f>'[2]Summary Table'!W$17</f>
        <v>115.34990000000001</v>
      </c>
      <c r="K44" s="84">
        <f>'[2]Summary Table'!W$18</f>
        <v>104.837</v>
      </c>
      <c r="L44" s="84">
        <f>'[2]Summary Table'!W$19</f>
        <v>96.820400000000006</v>
      </c>
      <c r="M44" s="84">
        <f>'[2]Summary Table'!W$20</f>
        <v>113.01690000000001</v>
      </c>
      <c r="N44" s="84">
        <f>'[2]Summary Table'!W$21</f>
        <v>116.1298</v>
      </c>
      <c r="O44" s="84">
        <f>'[2]Summary Table'!W$22</f>
        <v>119.1694</v>
      </c>
      <c r="P44" s="84">
        <f>'[2]Summary Table'!W$8</f>
        <v>103.6525</v>
      </c>
    </row>
    <row r="45" spans="3:16" hidden="1" x14ac:dyDescent="0.2">
      <c r="C45" s="79" t="s">
        <v>196</v>
      </c>
      <c r="D45" s="84">
        <f>'[2]Summary Table'!X$11</f>
        <v>122.65349999999999</v>
      </c>
      <c r="E45" s="84">
        <f>'[2]Summary Table'!X$12</f>
        <v>131.60679999999999</v>
      </c>
      <c r="F45" s="84">
        <f>'[2]Summary Table'!X$13</f>
        <v>113.3205</v>
      </c>
      <c r="G45" s="84">
        <f>'[2]Summary Table'!X$14</f>
        <v>88.8095</v>
      </c>
      <c r="H45" s="84">
        <f>'[2]Summary Table'!X$15</f>
        <v>110.4169</v>
      </c>
      <c r="I45" s="84">
        <f>'[2]Summary Table'!X$16</f>
        <v>101.8382</v>
      </c>
      <c r="J45" s="84">
        <f>'[2]Summary Table'!X$17</f>
        <v>117.8302</v>
      </c>
      <c r="K45" s="84">
        <f>'[2]Summary Table'!X$18</f>
        <v>104.7389</v>
      </c>
      <c r="L45" s="84">
        <f>'[2]Summary Table'!X$19</f>
        <v>96.146100000000004</v>
      </c>
      <c r="M45" s="84">
        <f>'[2]Summary Table'!X$20</f>
        <v>113.01690000000001</v>
      </c>
      <c r="N45" s="84">
        <f>'[2]Summary Table'!X$21</f>
        <v>121.87609999999999</v>
      </c>
      <c r="O45" s="84">
        <f>'[2]Summary Table'!X$22</f>
        <v>118.4974</v>
      </c>
      <c r="P45" s="84">
        <f>'[2]Summary Table'!X$8</f>
        <v>104.2175</v>
      </c>
    </row>
    <row r="46" spans="3:16" ht="15.75" hidden="1" x14ac:dyDescent="0.25">
      <c r="C46" s="83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</row>
    <row r="47" spans="3:16" ht="15.75" hidden="1" x14ac:dyDescent="0.25">
      <c r="C47" s="86" t="s">
        <v>201</v>
      </c>
      <c r="D47" s="81">
        <f>AVERAGE(D42:D45)</f>
        <v>121.38730000000001</v>
      </c>
      <c r="E47" s="81">
        <f>AVERAGE(E42:E45)</f>
        <v>131.62927500000001</v>
      </c>
      <c r="F47" s="81">
        <f t="shared" ref="F47:P47" si="4">AVERAGE(F42:F45)</f>
        <v>112.85655</v>
      </c>
      <c r="G47" s="81">
        <f t="shared" si="4"/>
        <v>89.184150000000002</v>
      </c>
      <c r="H47" s="81">
        <f t="shared" si="4"/>
        <v>110.08985</v>
      </c>
      <c r="I47" s="81">
        <f t="shared" si="4"/>
        <v>102.09944999999999</v>
      </c>
      <c r="J47" s="81">
        <f t="shared" si="4"/>
        <v>115.17014999999999</v>
      </c>
      <c r="K47" s="81">
        <f t="shared" si="4"/>
        <v>104.62685</v>
      </c>
      <c r="L47" s="81">
        <f t="shared" si="4"/>
        <v>96.545400000000001</v>
      </c>
      <c r="M47" s="81">
        <f t="shared" si="4"/>
        <v>110.77755000000001</v>
      </c>
      <c r="N47" s="81">
        <f t="shared" si="4"/>
        <v>116.15835</v>
      </c>
      <c r="O47" s="81">
        <f t="shared" si="4"/>
        <v>117.69465</v>
      </c>
      <c r="P47" s="81">
        <f t="shared" si="4"/>
        <v>103.59275</v>
      </c>
    </row>
    <row r="48" spans="3:16" ht="15.75" hidden="1" x14ac:dyDescent="0.25">
      <c r="C48" s="83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</row>
    <row r="49" spans="3:16" ht="15.75" hidden="1" x14ac:dyDescent="0.25">
      <c r="C49" s="86">
        <v>2014</v>
      </c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</row>
    <row r="50" spans="3:16" hidden="1" x14ac:dyDescent="0.2">
      <c r="C50" s="79" t="s">
        <v>200</v>
      </c>
      <c r="D50" s="84">
        <f>'[2]Summary Table'!Y$11</f>
        <v>123.1169</v>
      </c>
      <c r="E50" s="84">
        <f>'[2]Summary Table'!Y$12</f>
        <v>131.67400000000001</v>
      </c>
      <c r="F50" s="84">
        <f>'[2]Summary Table'!Y$13</f>
        <v>111.26819999999999</v>
      </c>
      <c r="G50" s="84">
        <f>'[2]Summary Table'!Y$14</f>
        <v>87.896199999999993</v>
      </c>
      <c r="H50" s="84">
        <f>'[2]Summary Table'!Y$15</f>
        <v>117.6328</v>
      </c>
      <c r="I50" s="84">
        <f>'[2]Summary Table'!Y$16</f>
        <v>101.97539999999999</v>
      </c>
      <c r="J50" s="84">
        <f>'[2]Summary Table'!Y$17</f>
        <v>117.34180000000001</v>
      </c>
      <c r="K50" s="84">
        <f>'[2]Summary Table'!Y$18</f>
        <v>104.7461</v>
      </c>
      <c r="L50" s="84">
        <f>'[2]Summary Table'!Y$19</f>
        <v>98.390799999999999</v>
      </c>
      <c r="M50" s="84">
        <f>'[2]Summary Table'!Y$20</f>
        <v>113.01690000000001</v>
      </c>
      <c r="N50" s="84">
        <f>'[2]Summary Table'!Y$21</f>
        <v>130.47280000000001</v>
      </c>
      <c r="O50" s="84">
        <f>'[2]Summary Table'!Y$22</f>
        <v>119.29940000000001</v>
      </c>
      <c r="P50" s="84">
        <f>'[2]Summary Table'!Y$8</f>
        <v>104.7287</v>
      </c>
    </row>
    <row r="51" spans="3:16" hidden="1" x14ac:dyDescent="0.2">
      <c r="C51" s="79" t="s">
        <v>191</v>
      </c>
      <c r="D51" s="84">
        <f>'[2]Summary Table'!Z$11</f>
        <v>123.8488</v>
      </c>
      <c r="E51" s="84">
        <f>'[2]Summary Table'!Z$12</f>
        <v>131.35640000000001</v>
      </c>
      <c r="F51" s="84">
        <f>'[2]Summary Table'!Z$13</f>
        <v>111.98350000000001</v>
      </c>
      <c r="G51" s="84">
        <f>'[2]Summary Table'!Z$14</f>
        <v>88.918999999999997</v>
      </c>
      <c r="H51" s="84">
        <f>'[2]Summary Table'!Z$15</f>
        <v>118.0347</v>
      </c>
      <c r="I51" s="84">
        <f>'[2]Summary Table'!Z$16</f>
        <v>101.84520000000001</v>
      </c>
      <c r="J51" s="84">
        <f>'[2]Summary Table'!Z$17</f>
        <v>118.36369999999999</v>
      </c>
      <c r="K51" s="84">
        <f>'[2]Summary Table'!Z$18</f>
        <v>106.3916</v>
      </c>
      <c r="L51" s="84">
        <f>'[2]Summary Table'!Z$19</f>
        <v>98.456199999999995</v>
      </c>
      <c r="M51" s="84">
        <f>'[2]Summary Table'!Z$20</f>
        <v>113.01690000000001</v>
      </c>
      <c r="N51" s="84">
        <f>'[2]Summary Table'!Z$21</f>
        <v>118.8721</v>
      </c>
      <c r="O51" s="84">
        <f>'[2]Summary Table'!Z$22</f>
        <v>118.9639</v>
      </c>
      <c r="P51" s="84">
        <f>'[2]Summary Table'!Z$8</f>
        <v>104.938</v>
      </c>
    </row>
    <row r="52" spans="3:16" hidden="1" x14ac:dyDescent="0.2">
      <c r="C52" s="79" t="s">
        <v>198</v>
      </c>
      <c r="D52" s="84">
        <f>'[2]Summary Table'!AA$11</f>
        <v>124.40900000000001</v>
      </c>
      <c r="E52" s="84">
        <f>'[2]Summary Table'!AA$12</f>
        <v>131.9006</v>
      </c>
      <c r="F52" s="84">
        <f>'[2]Summary Table'!AA$13</f>
        <v>112.288</v>
      </c>
      <c r="G52" s="84">
        <f>'[2]Summary Table'!AA$14</f>
        <v>89.555499999999995</v>
      </c>
      <c r="H52" s="84">
        <f>'[2]Summary Table'!AA$15</f>
        <v>118.5513</v>
      </c>
      <c r="I52" s="84">
        <f>'[2]Summary Table'!AA$16</f>
        <v>101.86060000000001</v>
      </c>
      <c r="J52" s="84">
        <f>'[2]Summary Table'!AA$17</f>
        <v>118.3218</v>
      </c>
      <c r="K52" s="84">
        <f>'[2]Summary Table'!AA$18</f>
        <v>106.2304</v>
      </c>
      <c r="L52" s="84">
        <f>'[2]Summary Table'!AA$19</f>
        <v>98.413600000000002</v>
      </c>
      <c r="M52" s="84">
        <f>'[2]Summary Table'!AA$20</f>
        <v>113.01690000000001</v>
      </c>
      <c r="N52" s="84">
        <f>'[2]Summary Table'!AA$21</f>
        <v>116.8848</v>
      </c>
      <c r="O52" s="84">
        <f>'[2]Summary Table'!AA$22</f>
        <v>118.8188</v>
      </c>
      <c r="P52" s="84">
        <f>'[2]Summary Table'!AA$8</f>
        <v>105.1613</v>
      </c>
    </row>
    <row r="53" spans="3:16" hidden="1" x14ac:dyDescent="0.2">
      <c r="C53" s="79" t="s">
        <v>196</v>
      </c>
      <c r="D53" s="84">
        <f>'[2]Summary Table'!AB$11</f>
        <v>125.6131</v>
      </c>
      <c r="E53" s="84">
        <f>'[2]Summary Table'!AB$12</f>
        <v>131.91380000000001</v>
      </c>
      <c r="F53" s="84">
        <f>'[2]Summary Table'!AB$13</f>
        <v>112.643</v>
      </c>
      <c r="G53" s="84">
        <f>'[2]Summary Table'!AB$14</f>
        <v>88.887100000000004</v>
      </c>
      <c r="H53" s="84">
        <f>'[2]Summary Table'!AB$15</f>
        <v>118.51300000000001</v>
      </c>
      <c r="I53" s="84">
        <f>'[2]Summary Table'!AB$16</f>
        <v>101.7923</v>
      </c>
      <c r="J53" s="84">
        <f>'[2]Summary Table'!AB$17</f>
        <v>117.5645</v>
      </c>
      <c r="K53" s="84">
        <f>'[2]Summary Table'!AB$18</f>
        <v>105.10550000000001</v>
      </c>
      <c r="L53" s="84">
        <f>'[2]Summary Table'!AB$19</f>
        <v>99.401799999999994</v>
      </c>
      <c r="M53" s="84">
        <f>'[2]Summary Table'!AB$20</f>
        <v>116.0457</v>
      </c>
      <c r="N53" s="84">
        <f>'[2]Summary Table'!AB$21</f>
        <v>119.17149999999999</v>
      </c>
      <c r="O53" s="84">
        <f>'[2]Summary Table'!AB$22</f>
        <v>116.9375</v>
      </c>
      <c r="P53" s="84">
        <f>'[2]Summary Table'!AB$8</f>
        <v>104.822</v>
      </c>
    </row>
    <row r="54" spans="3:16" ht="15.75" hidden="1" x14ac:dyDescent="0.25">
      <c r="C54" s="79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</row>
    <row r="55" spans="3:16" ht="15.75" hidden="1" x14ac:dyDescent="0.25">
      <c r="C55" s="86" t="s">
        <v>202</v>
      </c>
      <c r="D55" s="81">
        <f>AVERAGE(D50:D53)</f>
        <v>124.24695</v>
      </c>
      <c r="E55" s="81">
        <f>AVERAGE(E50:E53)</f>
        <v>131.71119999999999</v>
      </c>
      <c r="F55" s="81">
        <f t="shared" ref="F55:P55" si="5">AVERAGE(F50:F53)</f>
        <v>112.04567499999999</v>
      </c>
      <c r="G55" s="81">
        <f t="shared" si="5"/>
        <v>88.814449999999994</v>
      </c>
      <c r="H55" s="81">
        <f t="shared" si="5"/>
        <v>118.18295000000001</v>
      </c>
      <c r="I55" s="81">
        <f t="shared" si="5"/>
        <v>101.868375</v>
      </c>
      <c r="J55" s="81">
        <f t="shared" si="5"/>
        <v>117.89794999999999</v>
      </c>
      <c r="K55" s="81">
        <f t="shared" si="5"/>
        <v>105.61840000000001</v>
      </c>
      <c r="L55" s="81">
        <f t="shared" si="5"/>
        <v>98.665599999999984</v>
      </c>
      <c r="M55" s="81">
        <f t="shared" si="5"/>
        <v>113.7741</v>
      </c>
      <c r="N55" s="81">
        <f t="shared" si="5"/>
        <v>121.35029999999999</v>
      </c>
      <c r="O55" s="81">
        <f t="shared" si="5"/>
        <v>118.50490000000001</v>
      </c>
      <c r="P55" s="81">
        <f t="shared" si="5"/>
        <v>104.91249999999999</v>
      </c>
    </row>
    <row r="56" spans="3:16" ht="15.75" hidden="1" x14ac:dyDescent="0.25">
      <c r="C56" s="79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</row>
    <row r="57" spans="3:16" ht="15.75" hidden="1" x14ac:dyDescent="0.25">
      <c r="C57" s="86">
        <v>2015</v>
      </c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</row>
    <row r="58" spans="3:16" hidden="1" x14ac:dyDescent="0.2">
      <c r="C58" s="79" t="s">
        <v>200</v>
      </c>
      <c r="D58" s="84">
        <f>'[2]Summary Table'!AC$11</f>
        <v>126.63420000000001</v>
      </c>
      <c r="E58" s="84">
        <f>'[2]Summary Table'!AC$12</f>
        <v>132.0438</v>
      </c>
      <c r="F58" s="84">
        <f>'[2]Summary Table'!AC$13</f>
        <v>113.2248</v>
      </c>
      <c r="G58" s="84">
        <f>'[2]Summary Table'!AC$14</f>
        <v>86.924800000000005</v>
      </c>
      <c r="H58" s="84">
        <f>'[2]Summary Table'!AC$15</f>
        <v>118.5629</v>
      </c>
      <c r="I58" s="84">
        <f>'[2]Summary Table'!AC$16</f>
        <v>102.33669999999999</v>
      </c>
      <c r="J58" s="84">
        <f>'[2]Summary Table'!AC$17</f>
        <v>117.3182</v>
      </c>
      <c r="K58" s="84">
        <f>'[2]Summary Table'!AC$18</f>
        <v>107.2795</v>
      </c>
      <c r="L58" s="84">
        <f>'[2]Summary Table'!AC$19</f>
        <v>100.24979999999999</v>
      </c>
      <c r="M58" s="84">
        <f>'[2]Summary Table'!AC$20</f>
        <v>116.0457</v>
      </c>
      <c r="N58" s="84">
        <f>'[2]Summary Table'!AC$21</f>
        <v>119.8199</v>
      </c>
      <c r="O58" s="84">
        <f>'[2]Summary Table'!AC$22</f>
        <v>116.53570000000001</v>
      </c>
      <c r="P58" s="84">
        <f>'[2]Summary Table'!AC$8</f>
        <v>104.3018</v>
      </c>
    </row>
    <row r="59" spans="3:16" hidden="1" x14ac:dyDescent="0.2">
      <c r="C59" s="79" t="s">
        <v>191</v>
      </c>
      <c r="D59" s="84">
        <f>'[2]Summary Table'!AD$11</f>
        <v>125.309</v>
      </c>
      <c r="E59" s="84">
        <f>'[2]Summary Table'!AD$12</f>
        <v>132.44739999999999</v>
      </c>
      <c r="F59" s="84">
        <f>'[2]Summary Table'!AD$13</f>
        <v>114.98609999999999</v>
      </c>
      <c r="G59" s="84">
        <f>'[2]Summary Table'!AD$14</f>
        <v>80.570099999999996</v>
      </c>
      <c r="H59" s="84">
        <f>'[2]Summary Table'!AD$15</f>
        <v>118.3138</v>
      </c>
      <c r="I59" s="84">
        <f>'[2]Summary Table'!AD$16</f>
        <v>102.03</v>
      </c>
      <c r="J59" s="84">
        <f>'[2]Summary Table'!AD$17</f>
        <v>109.3288</v>
      </c>
      <c r="K59" s="84">
        <f>'[2]Summary Table'!AD$18</f>
        <v>109.6173</v>
      </c>
      <c r="L59" s="84">
        <f>'[2]Summary Table'!AD$19</f>
        <v>100.29340000000001</v>
      </c>
      <c r="M59" s="84">
        <f>'[2]Summary Table'!AD$20</f>
        <v>118.1429</v>
      </c>
      <c r="N59" s="84">
        <f>'[2]Summary Table'!AD$21</f>
        <v>117.2654</v>
      </c>
      <c r="O59" s="84">
        <f>'[2]Summary Table'!AD$22</f>
        <v>117.083</v>
      </c>
      <c r="P59" s="84">
        <f>'[2]Summary Table'!AD$8</f>
        <v>101.1554</v>
      </c>
    </row>
    <row r="60" spans="3:16" hidden="1" x14ac:dyDescent="0.2">
      <c r="C60" s="79" t="s">
        <v>198</v>
      </c>
      <c r="D60" s="84">
        <f>'[2]Summary Table'!AE$11</f>
        <v>126.32680000000001</v>
      </c>
      <c r="E60" s="84">
        <f>'[2]Summary Table'!AE$12</f>
        <v>132.59370000000001</v>
      </c>
      <c r="F60" s="84">
        <f>'[2]Summary Table'!AE$13</f>
        <v>116.6414</v>
      </c>
      <c r="G60" s="84">
        <f>'[2]Summary Table'!AE$14</f>
        <v>81.673199999999994</v>
      </c>
      <c r="H60" s="84">
        <f>'[2]Summary Table'!AE$15</f>
        <v>118.2727</v>
      </c>
      <c r="I60" s="84">
        <f>'[2]Summary Table'!AE$16</f>
        <v>102.1461</v>
      </c>
      <c r="J60" s="84">
        <f>'[2]Summary Table'!AE$17</f>
        <v>112.08839999999999</v>
      </c>
      <c r="K60" s="84">
        <f>'[2]Summary Table'!AE$18</f>
        <v>109.6953</v>
      </c>
      <c r="L60" s="84">
        <f>'[2]Summary Table'!AE$19</f>
        <v>100.1264</v>
      </c>
      <c r="M60" s="84">
        <f>'[2]Summary Table'!AE$20</f>
        <v>119.0656</v>
      </c>
      <c r="N60" s="84">
        <f>'[2]Summary Table'!AE$21</f>
        <v>117.3806</v>
      </c>
      <c r="O60" s="84">
        <f>'[2]Summary Table'!AE$22</f>
        <v>117.9243</v>
      </c>
      <c r="P60" s="84">
        <f>'[2]Summary Table'!AE$8</f>
        <v>102.13339999999999</v>
      </c>
    </row>
    <row r="61" spans="3:16" hidden="1" x14ac:dyDescent="0.2">
      <c r="C61" s="79" t="s">
        <v>196</v>
      </c>
      <c r="D61" s="84">
        <f>'[2]Summary Table'!AF$11</f>
        <v>126.6601</v>
      </c>
      <c r="E61" s="84">
        <f>'[2]Summary Table'!AF$12</f>
        <v>132.78540000000001</v>
      </c>
      <c r="F61" s="84">
        <f>'[2]Summary Table'!AF$13</f>
        <v>116.6135</v>
      </c>
      <c r="G61" s="84">
        <f>'[2]Summary Table'!AF$14</f>
        <v>81.408199999999994</v>
      </c>
      <c r="H61" s="84">
        <f>'[2]Summary Table'!AF$15</f>
        <v>118.3442</v>
      </c>
      <c r="I61" s="84">
        <f>'[2]Summary Table'!AF$16</f>
        <v>102.00920000000001</v>
      </c>
      <c r="J61" s="84">
        <f>'[2]Summary Table'!AF$17</f>
        <v>109.9999</v>
      </c>
      <c r="K61" s="84">
        <f>'[2]Summary Table'!AF$18</f>
        <v>109.6953</v>
      </c>
      <c r="L61" s="84">
        <f>'[2]Summary Table'!AF$19</f>
        <v>99.775199999999998</v>
      </c>
      <c r="M61" s="84">
        <f>'[2]Summary Table'!AF$20</f>
        <v>119.0656</v>
      </c>
      <c r="N61" s="84">
        <f>'[2]Summary Table'!AF$21</f>
        <v>123.8308</v>
      </c>
      <c r="O61" s="84">
        <f>'[2]Summary Table'!AF$22</f>
        <v>118.7487</v>
      </c>
      <c r="P61" s="84">
        <f>'[2]Summary Table'!AF$8</f>
        <v>102.208</v>
      </c>
    </row>
    <row r="62" spans="3:16" ht="15.75" hidden="1" x14ac:dyDescent="0.25">
      <c r="C62" s="79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</row>
    <row r="63" spans="3:16" ht="15.75" hidden="1" x14ac:dyDescent="0.25">
      <c r="C63" s="86" t="s">
        <v>203</v>
      </c>
      <c r="D63" s="81">
        <f>AVERAGE(D58:D61)</f>
        <v>126.232525</v>
      </c>
      <c r="E63" s="81">
        <f>AVERAGE(E58:E61)</f>
        <v>132.46757500000001</v>
      </c>
      <c r="F63" s="81">
        <f t="shared" ref="F63:P63" si="6">AVERAGE(F58:F61)</f>
        <v>115.36645</v>
      </c>
      <c r="G63" s="81">
        <f t="shared" si="6"/>
        <v>82.644074999999987</v>
      </c>
      <c r="H63" s="81">
        <f t="shared" si="6"/>
        <v>118.3734</v>
      </c>
      <c r="I63" s="81">
        <f t="shared" si="6"/>
        <v>102.1305</v>
      </c>
      <c r="J63" s="81">
        <f t="shared" si="6"/>
        <v>112.18382499999998</v>
      </c>
      <c r="K63" s="81">
        <f t="shared" si="6"/>
        <v>109.07184999999998</v>
      </c>
      <c r="L63" s="81">
        <f t="shared" si="6"/>
        <v>100.1112</v>
      </c>
      <c r="M63" s="81">
        <f t="shared" si="6"/>
        <v>118.07995000000001</v>
      </c>
      <c r="N63" s="81">
        <f t="shared" si="6"/>
        <v>119.57417500000001</v>
      </c>
      <c r="O63" s="81">
        <f t="shared" si="6"/>
        <v>117.572925</v>
      </c>
      <c r="P63" s="81">
        <f t="shared" si="6"/>
        <v>102.44964999999999</v>
      </c>
    </row>
    <row r="64" spans="3:16" ht="15.75" hidden="1" x14ac:dyDescent="0.25">
      <c r="C64" s="79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</row>
    <row r="65" spans="3:16" ht="15.75" hidden="1" x14ac:dyDescent="0.25">
      <c r="C65" s="86">
        <v>2016</v>
      </c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</row>
    <row r="66" spans="3:16" hidden="1" x14ac:dyDescent="0.2">
      <c r="C66" s="79" t="s">
        <v>200</v>
      </c>
      <c r="D66" s="84">
        <f>'[2]Summary Table'!AG$11</f>
        <v>127.00530000000001</v>
      </c>
      <c r="E66" s="84">
        <f>'[2]Summary Table'!AG$12</f>
        <v>132.87389999999999</v>
      </c>
      <c r="F66" s="84">
        <f>'[2]Summary Table'!AG$13</f>
        <v>115.5363</v>
      </c>
      <c r="G66" s="84">
        <f>'[2]Summary Table'!AG$14</f>
        <v>79.251499999999993</v>
      </c>
      <c r="H66" s="84">
        <f>'[2]Summary Table'!AG$15</f>
        <v>118.0442</v>
      </c>
      <c r="I66" s="84">
        <f>'[2]Summary Table'!AG$16</f>
        <v>102.3006</v>
      </c>
      <c r="J66" s="84">
        <f>'[2]Summary Table'!AG$17</f>
        <v>109.40600000000001</v>
      </c>
      <c r="K66" s="84">
        <f>'[2]Summary Table'!AG$18</f>
        <v>109.6966</v>
      </c>
      <c r="L66" s="84">
        <f>'[2]Summary Table'!AG$19</f>
        <v>99.624099999999999</v>
      </c>
      <c r="M66" s="84">
        <f>'[2]Summary Table'!AG$20</f>
        <v>119.0656</v>
      </c>
      <c r="N66" s="84">
        <f>'[2]Summary Table'!AG$21</f>
        <v>119.8437</v>
      </c>
      <c r="O66" s="84">
        <f>'[2]Summary Table'!AG$22</f>
        <v>120.9589</v>
      </c>
      <c r="P66" s="84">
        <f>'[2]Summary Table'!AG$8</f>
        <v>101.4027</v>
      </c>
    </row>
    <row r="67" spans="3:16" hidden="1" x14ac:dyDescent="0.2">
      <c r="C67" s="79" t="s">
        <v>191</v>
      </c>
      <c r="D67" s="84">
        <f>'[2]Summary Table'!AH$11</f>
        <v>125.1512</v>
      </c>
      <c r="E67" s="84">
        <f>'[2]Summary Table'!AH$12</f>
        <v>132.84469999999999</v>
      </c>
      <c r="F67" s="84">
        <f>'[2]Summary Table'!AH$13</f>
        <v>115.6395</v>
      </c>
      <c r="G67" s="84">
        <f>'[2]Summary Table'!AH$14</f>
        <v>78.161199999999994</v>
      </c>
      <c r="H67" s="84">
        <f>'[2]Summary Table'!AH$15</f>
        <v>118.348</v>
      </c>
      <c r="I67" s="84">
        <f>'[2]Summary Table'!AH$16</f>
        <v>102.29089999999999</v>
      </c>
      <c r="J67" s="84">
        <f>'[2]Summary Table'!AH$17</f>
        <v>109.3557</v>
      </c>
      <c r="K67" s="84">
        <f>'[2]Summary Table'!AH$18</f>
        <v>109.6966</v>
      </c>
      <c r="L67" s="84">
        <f>'[2]Summary Table'!AH$19</f>
        <v>102.2188</v>
      </c>
      <c r="M67" s="84">
        <f>'[2]Summary Table'!AH$20</f>
        <v>119.0656</v>
      </c>
      <c r="N67" s="84">
        <f>'[2]Summary Table'!AH$21</f>
        <v>116.03700000000001</v>
      </c>
      <c r="O67" s="84">
        <f>'[2]Summary Table'!AH$22</f>
        <v>117.4661</v>
      </c>
      <c r="P67" s="84">
        <f>'[2]Summary Table'!AH$8</f>
        <v>100.3382</v>
      </c>
    </row>
    <row r="68" spans="3:16" hidden="1" x14ac:dyDescent="0.2">
      <c r="C68" s="79" t="s">
        <v>198</v>
      </c>
      <c r="D68" s="84">
        <f>'[2]Summary Table'!AI$11</f>
        <v>126.7689</v>
      </c>
      <c r="E68" s="84">
        <f>'[2]Summary Table'!AI$12</f>
        <v>133.25280000000001</v>
      </c>
      <c r="F68" s="84">
        <f>'[2]Summary Table'!AI$13</f>
        <v>116.4209</v>
      </c>
      <c r="G68" s="84">
        <f>'[2]Summary Table'!AI$14</f>
        <v>82.109800000000007</v>
      </c>
      <c r="H68" s="84">
        <f>'[2]Summary Table'!AI$15</f>
        <v>117.7137</v>
      </c>
      <c r="I68" s="84">
        <f>'[2]Summary Table'!AI$16</f>
        <v>101.545</v>
      </c>
      <c r="J68" s="84">
        <f>'[2]Summary Table'!AI$17</f>
        <v>111.1692</v>
      </c>
      <c r="K68" s="84">
        <f>'[2]Summary Table'!AI$18</f>
        <v>110.2324</v>
      </c>
      <c r="L68" s="84">
        <f>'[2]Summary Table'!AI$19</f>
        <v>102.7409</v>
      </c>
      <c r="M68" s="84">
        <f>'[2]Summary Table'!AI$20</f>
        <v>120.54649999999999</v>
      </c>
      <c r="N68" s="84">
        <f>'[2]Summary Table'!AI$21</f>
        <v>125.1194</v>
      </c>
      <c r="O68" s="84">
        <f>'[2]Summary Table'!AI$22</f>
        <v>117.70010000000001</v>
      </c>
      <c r="P68" s="84">
        <f>'[2]Summary Table'!AI$8</f>
        <v>102.6696</v>
      </c>
    </row>
    <row r="69" spans="3:16" hidden="1" x14ac:dyDescent="0.2">
      <c r="C69" s="79" t="s">
        <v>196</v>
      </c>
      <c r="D69" s="84">
        <f>'[2]Summary Table'!AJ$11</f>
        <v>126.3768</v>
      </c>
      <c r="E69" s="84">
        <f>'[2]Summary Table'!AJ$12</f>
        <v>134.30879999999999</v>
      </c>
      <c r="F69" s="84">
        <f>'[2]Summary Table'!AJ$13</f>
        <v>120.0883</v>
      </c>
      <c r="G69" s="84">
        <f>'[2]Summary Table'!AJ$14</f>
        <v>81.243099999999998</v>
      </c>
      <c r="H69" s="84">
        <f>'[2]Summary Table'!AJ$15</f>
        <v>117.92359999999999</v>
      </c>
      <c r="I69" s="84">
        <f>'[2]Summary Table'!AJ$16</f>
        <v>101.8287</v>
      </c>
      <c r="J69" s="84">
        <f>'[2]Summary Table'!AJ$17</f>
        <v>110.4877</v>
      </c>
      <c r="K69" s="84">
        <f>'[2]Summary Table'!AJ$18</f>
        <v>112.785</v>
      </c>
      <c r="L69" s="84">
        <f>'[2]Summary Table'!AJ$19</f>
        <v>103.3279</v>
      </c>
      <c r="M69" s="84">
        <f>'[2]Summary Table'!AJ$20</f>
        <v>120.54649999999999</v>
      </c>
      <c r="N69" s="84">
        <f>'[2]Summary Table'!AJ$21</f>
        <v>130.9813</v>
      </c>
      <c r="O69" s="84">
        <f>'[2]Summary Table'!AJ$22</f>
        <v>117.7461</v>
      </c>
      <c r="P69" s="84">
        <f>'[2]Summary Table'!AJ$8</f>
        <v>102.8258</v>
      </c>
    </row>
    <row r="70" spans="3:16" hidden="1" x14ac:dyDescent="0.2">
      <c r="C70" s="79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</row>
    <row r="71" spans="3:16" ht="15.75" hidden="1" x14ac:dyDescent="0.25">
      <c r="C71" s="86" t="s">
        <v>204</v>
      </c>
      <c r="D71" s="81">
        <f>AVERAGE(D66:D69)</f>
        <v>126.32554999999999</v>
      </c>
      <c r="E71" s="81">
        <f>AVERAGE(E66:E69)</f>
        <v>133.32005000000001</v>
      </c>
      <c r="F71" s="81">
        <f t="shared" ref="F71:P71" si="7">AVERAGE(F66:F69)</f>
        <v>116.92125</v>
      </c>
      <c r="G71" s="81">
        <f t="shared" si="7"/>
        <v>80.191399999999987</v>
      </c>
      <c r="H71" s="81">
        <f t="shared" si="7"/>
        <v>118.007375</v>
      </c>
      <c r="I71" s="81">
        <f t="shared" si="7"/>
        <v>101.9913</v>
      </c>
      <c r="J71" s="81">
        <f t="shared" si="7"/>
        <v>110.10465000000001</v>
      </c>
      <c r="K71" s="81">
        <f t="shared" si="7"/>
        <v>110.60265000000001</v>
      </c>
      <c r="L71" s="81">
        <f t="shared" si="7"/>
        <v>101.977925</v>
      </c>
      <c r="M71" s="81">
        <f t="shared" si="7"/>
        <v>119.80605</v>
      </c>
      <c r="N71" s="81">
        <f t="shared" si="7"/>
        <v>122.99535</v>
      </c>
      <c r="O71" s="81">
        <f t="shared" si="7"/>
        <v>118.46780000000001</v>
      </c>
      <c r="P71" s="81">
        <f t="shared" si="7"/>
        <v>101.80907500000001</v>
      </c>
    </row>
    <row r="72" spans="3:16" ht="15.75" hidden="1" x14ac:dyDescent="0.25">
      <c r="C72" s="86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</row>
    <row r="73" spans="3:16" ht="15.75" hidden="1" x14ac:dyDescent="0.25">
      <c r="C73" s="86">
        <v>2017</v>
      </c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</row>
    <row r="74" spans="3:16" hidden="1" x14ac:dyDescent="0.2">
      <c r="C74" s="79" t="s">
        <v>200</v>
      </c>
      <c r="D74" s="84">
        <f>'[2]Summary Table'!AK$11</f>
        <v>127.4697</v>
      </c>
      <c r="E74" s="84">
        <f>'[2]Summary Table'!AK$12</f>
        <v>134.93979999999999</v>
      </c>
      <c r="F74" s="84">
        <f>'[2]Summary Table'!AK$13</f>
        <v>120.9837</v>
      </c>
      <c r="G74" s="84">
        <f>'[2]Summary Table'!AK$14</f>
        <v>81.487799999999993</v>
      </c>
      <c r="H74" s="84">
        <f>'[2]Summary Table'!AK$15</f>
        <v>118.4003</v>
      </c>
      <c r="I74" s="84">
        <f>'[2]Summary Table'!AK$16</f>
        <v>101.9435</v>
      </c>
      <c r="J74" s="84">
        <f>'[2]Summary Table'!AK$17</f>
        <v>111.39100000000001</v>
      </c>
      <c r="K74" s="84">
        <f>'[2]Summary Table'!AK$18</f>
        <v>112.7839</v>
      </c>
      <c r="L74" s="84">
        <f>'[2]Summary Table'!AK$19</f>
        <v>102.5086</v>
      </c>
      <c r="M74" s="84">
        <f>'[2]Summary Table'!AK$20</f>
        <v>120.54649999999999</v>
      </c>
      <c r="N74" s="84">
        <f>'[2]Summary Table'!AK$21</f>
        <v>130.57980000000001</v>
      </c>
      <c r="O74" s="84">
        <f>'[2]Summary Table'!AK$22</f>
        <v>117.6153</v>
      </c>
      <c r="P74" s="84">
        <f>'[2]Summary Table'!AK$8</f>
        <v>103.09399999999999</v>
      </c>
    </row>
    <row r="75" spans="3:16" hidden="1" x14ac:dyDescent="0.2">
      <c r="C75" s="79" t="s">
        <v>191</v>
      </c>
      <c r="D75" s="84">
        <f>'[2]Summary Table'!AL$11</f>
        <v>128.20570000000001</v>
      </c>
      <c r="E75" s="84">
        <f>'[2]Summary Table'!AL$12</f>
        <v>136.3553</v>
      </c>
      <c r="F75" s="84">
        <f>'[2]Summary Table'!AL$13</f>
        <v>122.4996</v>
      </c>
      <c r="G75" s="84">
        <f>'[2]Summary Table'!AL$14</f>
        <v>81.314599999999999</v>
      </c>
      <c r="H75" s="84">
        <f>'[2]Summary Table'!AL$15</f>
        <v>118.8959</v>
      </c>
      <c r="I75" s="84">
        <f>'[2]Summary Table'!AL$16</f>
        <v>101.7551</v>
      </c>
      <c r="J75" s="84">
        <f>'[2]Summary Table'!AL$17</f>
        <v>105.9362</v>
      </c>
      <c r="K75" s="84">
        <f>'[2]Summary Table'!AL$18</f>
        <v>112.78360000000001</v>
      </c>
      <c r="L75" s="84">
        <f>'[2]Summary Table'!AL$19</f>
        <v>103.2397</v>
      </c>
      <c r="M75" s="84">
        <f>'[2]Summary Table'!AL$20</f>
        <v>120.54649999999999</v>
      </c>
      <c r="N75" s="84">
        <f>'[2]Summary Table'!AL$21</f>
        <v>125.21899999999999</v>
      </c>
      <c r="O75" s="84">
        <f>'[2]Summary Table'!AL$22</f>
        <v>118.4999</v>
      </c>
      <c r="P75" s="84">
        <f>'[2]Summary Table'!AL$8</f>
        <v>102.57380000000001</v>
      </c>
    </row>
    <row r="76" spans="3:16" hidden="1" x14ac:dyDescent="0.2">
      <c r="C76" s="79" t="s">
        <v>198</v>
      </c>
      <c r="D76" s="84">
        <v>100.83280000000001</v>
      </c>
      <c r="E76" s="84">
        <v>103.2877</v>
      </c>
      <c r="F76" s="84">
        <v>103.6357</v>
      </c>
      <c r="G76" s="84">
        <v>100.13930000000001</v>
      </c>
      <c r="H76" s="84">
        <v>103.5179</v>
      </c>
      <c r="I76" s="84">
        <v>104.7458</v>
      </c>
      <c r="J76" s="84">
        <v>105.0223</v>
      </c>
      <c r="K76" s="84">
        <v>100.3411</v>
      </c>
      <c r="L76" s="84">
        <v>100.45059999999999</v>
      </c>
      <c r="M76" s="84">
        <v>100.0117</v>
      </c>
      <c r="N76" s="84">
        <v>99.497</v>
      </c>
      <c r="O76" s="84">
        <v>100.0829</v>
      </c>
      <c r="P76" s="84">
        <v>101.36579999999999</v>
      </c>
    </row>
    <row r="77" spans="3:16" hidden="1" x14ac:dyDescent="0.2">
      <c r="C77" s="79" t="s">
        <v>196</v>
      </c>
      <c r="D77" s="84">
        <v>101.0532</v>
      </c>
      <c r="E77" s="84">
        <v>102.7932</v>
      </c>
      <c r="F77" s="84">
        <v>101.1343</v>
      </c>
      <c r="G77" s="84">
        <v>100.1516</v>
      </c>
      <c r="H77" s="84">
        <v>106.0616</v>
      </c>
      <c r="I77" s="84">
        <v>105.3588</v>
      </c>
      <c r="J77" s="84">
        <v>110.79640000000001</v>
      </c>
      <c r="K77" s="84">
        <v>101.25449999999999</v>
      </c>
      <c r="L77" s="84">
        <v>97.819500000000005</v>
      </c>
      <c r="M77" s="84">
        <v>96.813100000000006</v>
      </c>
      <c r="N77" s="84">
        <v>98.586100000000002</v>
      </c>
      <c r="O77" s="84">
        <v>100.6861</v>
      </c>
      <c r="P77" s="84">
        <v>102.0878</v>
      </c>
    </row>
    <row r="78" spans="3:16" ht="15" hidden="1" customHeight="1" x14ac:dyDescent="0.25">
      <c r="C78" s="87" t="s">
        <v>205</v>
      </c>
      <c r="D78" s="81">
        <f>((D75-D67)/D67)*100</f>
        <v>2.4406477924302798</v>
      </c>
      <c r="E78" s="81">
        <f t="shared" ref="E78:P78" si="8">((E75-E67)/E67)*100</f>
        <v>2.6426345951325203</v>
      </c>
      <c r="F78" s="81">
        <f t="shared" si="8"/>
        <v>5.932315515027307</v>
      </c>
      <c r="G78" s="81">
        <f t="shared" si="8"/>
        <v>4.0344825821507415</v>
      </c>
      <c r="H78" s="81">
        <f t="shared" si="8"/>
        <v>0.46295670395781802</v>
      </c>
      <c r="I78" s="81">
        <f t="shared" si="8"/>
        <v>-0.52380025984715628</v>
      </c>
      <c r="J78" s="81">
        <f t="shared" si="8"/>
        <v>-3.1269517729757106</v>
      </c>
      <c r="K78" s="81">
        <f t="shared" si="8"/>
        <v>2.8141255061688359</v>
      </c>
      <c r="L78" s="81">
        <f t="shared" si="8"/>
        <v>0.99873995781597658</v>
      </c>
      <c r="M78" s="81">
        <f t="shared" si="8"/>
        <v>1.2437681412599366</v>
      </c>
      <c r="N78" s="81">
        <f t="shared" si="8"/>
        <v>7.9129932693882026</v>
      </c>
      <c r="O78" s="81">
        <f t="shared" si="8"/>
        <v>0.88008370074429931</v>
      </c>
      <c r="P78" s="81">
        <f t="shared" si="8"/>
        <v>2.2280646852345418</v>
      </c>
    </row>
    <row r="79" spans="3:16" s="141" customFormat="1" ht="15" hidden="1" customHeight="1" x14ac:dyDescent="0.25">
      <c r="C79" s="88" t="s">
        <v>206</v>
      </c>
      <c r="D79" s="81">
        <f>((D75-D74)/D74)*100</f>
        <v>0.5773921174992992</v>
      </c>
      <c r="E79" s="81">
        <f t="shared" ref="E79:P79" si="9">((E75-E74)/E74)*100</f>
        <v>1.0489862887005974</v>
      </c>
      <c r="F79" s="81">
        <f t="shared" si="9"/>
        <v>1.2529787070489677</v>
      </c>
      <c r="G79" s="81">
        <f t="shared" si="9"/>
        <v>-0.21254715429793697</v>
      </c>
      <c r="H79" s="81">
        <f t="shared" si="9"/>
        <v>0.41858002048980958</v>
      </c>
      <c r="I79" s="81">
        <f t="shared" si="9"/>
        <v>-0.18480825162958056</v>
      </c>
      <c r="J79" s="81">
        <f t="shared" si="9"/>
        <v>-4.8969844960544444</v>
      </c>
      <c r="K79" s="81">
        <f t="shared" si="9"/>
        <v>-2.6599541246201641E-4</v>
      </c>
      <c r="L79" s="81">
        <f t="shared" si="9"/>
        <v>0.71320845275420586</v>
      </c>
      <c r="M79" s="81">
        <f t="shared" si="9"/>
        <v>0</v>
      </c>
      <c r="N79" s="81">
        <f t="shared" si="9"/>
        <v>-4.1053823026226199</v>
      </c>
      <c r="O79" s="81">
        <f t="shared" si="9"/>
        <v>0.75211303291322795</v>
      </c>
      <c r="P79" s="81">
        <f t="shared" si="9"/>
        <v>-0.50458804586104766</v>
      </c>
    </row>
    <row r="80" spans="3:16" hidden="1" x14ac:dyDescent="0.2"/>
    <row r="81" spans="3:16" hidden="1" x14ac:dyDescent="0.2"/>
    <row r="82" spans="3:16" hidden="1" x14ac:dyDescent="0.2"/>
    <row r="83" spans="3:16" ht="15.75" customHeight="1" x14ac:dyDescent="0.2"/>
    <row r="84" spans="3:16" ht="15.75" x14ac:dyDescent="0.25">
      <c r="C84" s="180" t="s">
        <v>178</v>
      </c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3:16" ht="15.75" x14ac:dyDescent="0.25">
      <c r="C85" s="180" t="s">
        <v>207</v>
      </c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3:16" ht="15.75" x14ac:dyDescent="0.25"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</row>
    <row r="87" spans="3:16" ht="63" x14ac:dyDescent="0.25">
      <c r="C87" s="77" t="s">
        <v>180</v>
      </c>
      <c r="D87" s="78" t="s">
        <v>181</v>
      </c>
      <c r="E87" s="77" t="s">
        <v>182</v>
      </c>
      <c r="F87" s="77" t="s">
        <v>38</v>
      </c>
      <c r="G87" s="77" t="s">
        <v>183</v>
      </c>
      <c r="H87" s="77" t="s">
        <v>208</v>
      </c>
      <c r="I87" s="77" t="s">
        <v>47</v>
      </c>
      <c r="J87" s="77" t="s">
        <v>49</v>
      </c>
      <c r="K87" s="77" t="s">
        <v>51</v>
      </c>
      <c r="L87" s="77" t="s">
        <v>185</v>
      </c>
      <c r="M87" s="77" t="s">
        <v>53</v>
      </c>
      <c r="N87" s="77" t="s">
        <v>186</v>
      </c>
      <c r="O87" s="77" t="s">
        <v>187</v>
      </c>
      <c r="P87" s="77" t="s">
        <v>188</v>
      </c>
    </row>
    <row r="88" spans="3:16" x14ac:dyDescent="0.2"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</row>
    <row r="89" spans="3:16" ht="15.75" x14ac:dyDescent="0.25">
      <c r="C89" s="80" t="s">
        <v>189</v>
      </c>
      <c r="D89" s="81">
        <v>66.099999999999994</v>
      </c>
      <c r="E89" s="81">
        <v>22.3</v>
      </c>
      <c r="F89" s="81">
        <v>33.299999999999997</v>
      </c>
      <c r="G89" s="81">
        <v>334.5</v>
      </c>
      <c r="H89" s="81">
        <v>42.7</v>
      </c>
      <c r="I89" s="81">
        <v>20.9</v>
      </c>
      <c r="J89" s="81">
        <v>162</v>
      </c>
      <c r="K89" s="81">
        <v>39.1</v>
      </c>
      <c r="L89" s="81">
        <v>59.2</v>
      </c>
      <c r="M89" s="81">
        <v>38.200000000000003</v>
      </c>
      <c r="N89" s="81">
        <v>83.5</v>
      </c>
      <c r="O89" s="81">
        <v>98.2</v>
      </c>
      <c r="P89" s="82">
        <v>1000</v>
      </c>
    </row>
    <row r="90" spans="3:16" hidden="1" x14ac:dyDescent="0.2">
      <c r="C90" s="8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</row>
    <row r="91" spans="3:16" ht="15.75" hidden="1" x14ac:dyDescent="0.25">
      <c r="C91" s="80">
        <v>2009</v>
      </c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</row>
    <row r="92" spans="3:16" hidden="1" x14ac:dyDescent="0.2">
      <c r="C92" s="83" t="s">
        <v>190</v>
      </c>
      <c r="D92" s="84">
        <f>(D10/$D$68)*100</f>
        <v>83.546910953711844</v>
      </c>
      <c r="E92" s="84">
        <f>(E10/$E$68)*100</f>
        <v>78.337040572505785</v>
      </c>
      <c r="F92" s="84">
        <f>(F10/$F$68)*100</f>
        <v>87.968741007843093</v>
      </c>
      <c r="G92" s="84">
        <f>(G10/$G$68)*100</f>
        <v>117.10904179525463</v>
      </c>
      <c r="H92" s="84">
        <f>(H10/$H$68)*100</f>
        <v>86.454932603426798</v>
      </c>
      <c r="I92" s="84">
        <f>(I10/$I$68)*100</f>
        <v>94.157171697277079</v>
      </c>
      <c r="J92" s="84">
        <f>(J10/$J$68)*100</f>
        <v>80.287345775628509</v>
      </c>
      <c r="K92" s="84">
        <f>(K10/$K$68)*100</f>
        <v>89.259419190727954</v>
      </c>
      <c r="L92" s="84">
        <f>(L10/$L$68)*100</f>
        <v>95.64506442906378</v>
      </c>
      <c r="M92" s="84">
        <f>(M10/$M$68)*100</f>
        <v>84.413068815768199</v>
      </c>
      <c r="N92" s="84">
        <f>(N10/$N$68)*100</f>
        <v>86.920093926281623</v>
      </c>
      <c r="O92" s="84">
        <f>(O10/$O$68)*100</f>
        <v>88.413008994894653</v>
      </c>
      <c r="P92" s="84">
        <f>(P10/$P$68)*100</f>
        <v>96.205011025659019</v>
      </c>
    </row>
    <row r="93" spans="3:16" hidden="1" x14ac:dyDescent="0.2">
      <c r="C93" s="79" t="s">
        <v>191</v>
      </c>
      <c r="D93" s="84">
        <f>(D11/$D$68)*100</f>
        <v>84.289364347249204</v>
      </c>
      <c r="E93" s="84">
        <f>(E11/$E$68)*100</f>
        <v>78.512121321278045</v>
      </c>
      <c r="F93" s="84">
        <f>(F11/$F$68)*100</f>
        <v>87.927425402139988</v>
      </c>
      <c r="G93" s="84">
        <f>(G11/$G$68)*100</f>
        <v>115.96338074139747</v>
      </c>
      <c r="H93" s="84">
        <f>(H11/$H$68)*100</f>
        <v>86.301424558059082</v>
      </c>
      <c r="I93" s="84">
        <f>(I11/$I$68)*100</f>
        <v>94.848096902850955</v>
      </c>
      <c r="J93" s="84">
        <f>(J11/$J$68)*100</f>
        <v>81.653731429208804</v>
      </c>
      <c r="K93" s="84">
        <f>(K11/$K$68)*100</f>
        <v>92.153668068553358</v>
      </c>
      <c r="L93" s="84">
        <f>(L11/$L$68)*100</f>
        <v>95.8378795591629</v>
      </c>
      <c r="M93" s="84">
        <f>(M11/$M$68)*100</f>
        <v>84.58395722812358</v>
      </c>
      <c r="N93" s="84">
        <f>(N11/$N$68)*100</f>
        <v>85.624611371218208</v>
      </c>
      <c r="O93" s="84">
        <f>(O11/$O$68)*100</f>
        <v>88.606466774454745</v>
      </c>
      <c r="P93" s="84">
        <f>(P11/$P$68)*100</f>
        <v>96.260528919952932</v>
      </c>
    </row>
    <row r="94" spans="3:16" hidden="1" x14ac:dyDescent="0.2">
      <c r="C94" s="83" t="s">
        <v>192</v>
      </c>
      <c r="D94" s="84">
        <f>(D12/$D$68)*100</f>
        <v>83.279495207420752</v>
      </c>
      <c r="E94" s="84">
        <f>(E12/$E$68)*100</f>
        <v>78.117983261890174</v>
      </c>
      <c r="F94" s="84">
        <f>(F12/$F$68)*100</f>
        <v>86.131871511043116</v>
      </c>
      <c r="G94" s="84">
        <f>(G12/$G$68)*100</f>
        <v>115.53151998908777</v>
      </c>
      <c r="H94" s="84">
        <f>(H12/$H$68)*100</f>
        <v>85.745074702434806</v>
      </c>
      <c r="I94" s="84">
        <f>(I12/$I$68)*100</f>
        <v>95.760697227830022</v>
      </c>
      <c r="J94" s="84">
        <f>(J12/$J$68)*100</f>
        <v>83.395850649280547</v>
      </c>
      <c r="K94" s="84">
        <f>(K12/$K$68)*100</f>
        <v>90.242342541757225</v>
      </c>
      <c r="L94" s="84">
        <f>(L12/$L$68)*100</f>
        <v>94.948165725626311</v>
      </c>
      <c r="M94" s="84">
        <f>(M12/$M$68)*100</f>
        <v>85.883289850804474</v>
      </c>
      <c r="N94" s="84">
        <f>(N12/$N$68)*100</f>
        <v>87.658828287220047</v>
      </c>
      <c r="O94" s="84">
        <f>(O12/$O$68)*100</f>
        <v>88.806976374701449</v>
      </c>
      <c r="P94" s="84">
        <f>(P12/$P$68)*100</f>
        <v>96.112286402206692</v>
      </c>
    </row>
    <row r="95" spans="3:16" hidden="1" x14ac:dyDescent="0.2">
      <c r="C95" s="83" t="s">
        <v>193</v>
      </c>
      <c r="D95" s="84">
        <f>(D13/$D$68)*100</f>
        <v>82.87987037830257</v>
      </c>
      <c r="E95" s="84">
        <f>(E13/$E$68)*100</f>
        <v>78.606078071154968</v>
      </c>
      <c r="F95" s="84">
        <f>(F13/$F$68)*100</f>
        <v>85.767418049508294</v>
      </c>
      <c r="G95" s="84">
        <f>(G13/$G$68)*100</f>
        <v>114.24848191080723</v>
      </c>
      <c r="H95" s="84">
        <f>(H13/$H$68)*100</f>
        <v>85.416990545705389</v>
      </c>
      <c r="I95" s="84">
        <f>(I13/$I$68)*100</f>
        <v>95.651681520508134</v>
      </c>
      <c r="J95" s="84">
        <f>(J13/$J$68)*100</f>
        <v>83.864145824562925</v>
      </c>
      <c r="K95" s="84">
        <f>(K13/$K$68)*100</f>
        <v>93.19247335629089</v>
      </c>
      <c r="L95" s="84">
        <f>(L13/$L$68)*100</f>
        <v>94.095146139463452</v>
      </c>
      <c r="M95" s="84">
        <f>(M13/$M$68)*100</f>
        <v>85.883289850804474</v>
      </c>
      <c r="N95" s="84">
        <f>(N13/$N$68)*100</f>
        <v>87.293097633140832</v>
      </c>
      <c r="O95" s="84">
        <f>(O13/$O$68)*100</f>
        <v>87.61114051729777</v>
      </c>
      <c r="P95" s="84">
        <f>(P13/$P$68)*100</f>
        <v>95.673013238582783</v>
      </c>
    </row>
    <row r="96" spans="3:16" hidden="1" x14ac:dyDescent="0.2"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</row>
    <row r="97" spans="3:16" ht="15.75" hidden="1" x14ac:dyDescent="0.25">
      <c r="C97" s="86" t="s">
        <v>194</v>
      </c>
      <c r="D97" s="81">
        <f>AVERAGE(D92:D95)</f>
        <v>83.498910221671096</v>
      </c>
      <c r="E97" s="81">
        <f t="shared" ref="E97:P97" si="10">AVERAGE(E92:E95)</f>
        <v>78.393305806707247</v>
      </c>
      <c r="F97" s="81">
        <f t="shared" si="10"/>
        <v>86.948863992633633</v>
      </c>
      <c r="G97" s="81">
        <f t="shared" si="10"/>
        <v>115.71310610913677</v>
      </c>
      <c r="H97" s="81">
        <f t="shared" si="10"/>
        <v>85.979605602406522</v>
      </c>
      <c r="I97" s="81">
        <f t="shared" si="10"/>
        <v>95.104411837116544</v>
      </c>
      <c r="J97" s="81">
        <f t="shared" si="10"/>
        <v>82.300268419670189</v>
      </c>
      <c r="K97" s="81">
        <f t="shared" si="10"/>
        <v>91.211975789332371</v>
      </c>
      <c r="L97" s="81">
        <f t="shared" si="10"/>
        <v>95.131563963329114</v>
      </c>
      <c r="M97" s="81">
        <f t="shared" si="10"/>
        <v>85.190901436375185</v>
      </c>
      <c r="N97" s="81">
        <f t="shared" si="10"/>
        <v>86.87415780446517</v>
      </c>
      <c r="O97" s="81">
        <f t="shared" si="10"/>
        <v>88.359398165337154</v>
      </c>
      <c r="P97" s="81">
        <f t="shared" si="10"/>
        <v>96.062709896600353</v>
      </c>
    </row>
    <row r="98" spans="3:16" ht="15.75" hidden="1" x14ac:dyDescent="0.25">
      <c r="C98" s="86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</row>
    <row r="99" spans="3:16" ht="15.75" hidden="1" x14ac:dyDescent="0.25">
      <c r="C99" s="80">
        <v>2010</v>
      </c>
      <c r="D99" s="85"/>
      <c r="E99" s="81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</row>
    <row r="100" spans="3:16" hidden="1" x14ac:dyDescent="0.2">
      <c r="C100" s="83" t="s">
        <v>190</v>
      </c>
      <c r="D100" s="84">
        <f>(D18/$D$68)*100</f>
        <v>84.802897240569251</v>
      </c>
      <c r="E100" s="84">
        <f>(E18/$E$68)*100</f>
        <v>85.940858278400157</v>
      </c>
      <c r="F100" s="84">
        <f>(F18/$F$68)*100</f>
        <v>85.726789605646402</v>
      </c>
      <c r="G100" s="84">
        <f>(G18/$G$68)*100</f>
        <v>113.83695977824814</v>
      </c>
      <c r="H100" s="84">
        <f>(H18/$H$68)*100</f>
        <v>85.627841109403562</v>
      </c>
      <c r="I100" s="84">
        <f>(I18/I$68)*100</f>
        <v>95.917770446600031</v>
      </c>
      <c r="J100" s="84">
        <f t="shared" ref="J100:P100" si="11">(J18/J$68)*100</f>
        <v>86.445256419943647</v>
      </c>
      <c r="K100" s="84">
        <f t="shared" si="11"/>
        <v>93.251530403039411</v>
      </c>
      <c r="L100" s="84">
        <f t="shared" si="11"/>
        <v>95.507825997241611</v>
      </c>
      <c r="M100" s="84">
        <f t="shared" si="11"/>
        <v>85.89399111546166</v>
      </c>
      <c r="N100" s="84">
        <f t="shared" si="11"/>
        <v>93.048959633757846</v>
      </c>
      <c r="O100" s="84">
        <f t="shared" si="11"/>
        <v>88.453960531894197</v>
      </c>
      <c r="P100" s="84">
        <f t="shared" si="11"/>
        <v>96.550390768055976</v>
      </c>
    </row>
    <row r="101" spans="3:16" hidden="1" x14ac:dyDescent="0.2">
      <c r="C101" s="79" t="s">
        <v>191</v>
      </c>
      <c r="D101" s="84">
        <f>(D19/$D$68)*100</f>
        <v>87.245846575934621</v>
      </c>
      <c r="E101" s="84">
        <f>(E19/$E$68)*100</f>
        <v>86.531465004862923</v>
      </c>
      <c r="F101" s="84">
        <f>(F19/$F$68)*100</f>
        <v>87.673089625659998</v>
      </c>
      <c r="G101" s="84">
        <f>(G19/$G$68)*100</f>
        <v>113.37306874453475</v>
      </c>
      <c r="H101" s="84">
        <f>(H19/$H$68)*100</f>
        <v>87.433748153358522</v>
      </c>
      <c r="I101" s="84">
        <f t="shared" ref="I101:P103" si="12">(I19/I$68)*100</f>
        <v>96.229947313998721</v>
      </c>
      <c r="J101" s="84">
        <f t="shared" si="12"/>
        <v>87.599173152275995</v>
      </c>
      <c r="K101" s="84">
        <f t="shared" si="12"/>
        <v>93.199095728660538</v>
      </c>
      <c r="L101" s="84">
        <f t="shared" si="12"/>
        <v>94.939795154607381</v>
      </c>
      <c r="M101" s="84">
        <f t="shared" si="12"/>
        <v>85.89399111546166</v>
      </c>
      <c r="N101" s="84">
        <f t="shared" si="12"/>
        <v>90.830358841234855</v>
      </c>
      <c r="O101" s="84">
        <f t="shared" si="12"/>
        <v>89.240535904387499</v>
      </c>
      <c r="P101" s="84">
        <f t="shared" si="12"/>
        <v>96.950411806415929</v>
      </c>
    </row>
    <row r="102" spans="3:16" hidden="1" x14ac:dyDescent="0.2">
      <c r="C102" s="83" t="s">
        <v>192</v>
      </c>
      <c r="D102" s="84">
        <f>(D20/$D$68)*100</f>
        <v>86.21759753377998</v>
      </c>
      <c r="E102" s="84">
        <f>(E20/$E$68)*100</f>
        <v>86.786544072619847</v>
      </c>
      <c r="F102" s="84">
        <f>(F20/$F$68)*100</f>
        <v>86.852704282478484</v>
      </c>
      <c r="G102" s="84">
        <f>(G20/$G$68)*100</f>
        <v>108.56414216086266</v>
      </c>
      <c r="H102" s="84">
        <f>(H20/$H$68)*100</f>
        <v>86.51898632019892</v>
      </c>
      <c r="I102" s="84">
        <f t="shared" si="12"/>
        <v>96.344773253237463</v>
      </c>
      <c r="J102" s="84">
        <f t="shared" si="12"/>
        <v>90.364957200375642</v>
      </c>
      <c r="K102" s="84">
        <f t="shared" si="12"/>
        <v>93.361026340712911</v>
      </c>
      <c r="L102" s="84">
        <f t="shared" si="12"/>
        <v>97.384099224359517</v>
      </c>
      <c r="M102" s="84">
        <f t="shared" si="12"/>
        <v>87.451647289635133</v>
      </c>
      <c r="N102" s="84">
        <f t="shared" si="12"/>
        <v>90.657244200339832</v>
      </c>
      <c r="O102" s="84">
        <f t="shared" si="12"/>
        <v>90.357017538642708</v>
      </c>
      <c r="P102" s="84">
        <f t="shared" si="12"/>
        <v>95.854469093090842</v>
      </c>
    </row>
    <row r="103" spans="3:16" hidden="1" x14ac:dyDescent="0.2">
      <c r="C103" s="83" t="s">
        <v>193</v>
      </c>
      <c r="D103" s="84">
        <f>(D21/$D$68)*100</f>
        <v>85.678821856149256</v>
      </c>
      <c r="E103" s="84">
        <f>(E21/$E$68)*100</f>
        <v>86.34617809156731</v>
      </c>
      <c r="F103" s="84">
        <f>(F21/$F$68)*100</f>
        <v>86.841452007328584</v>
      </c>
      <c r="G103" s="84">
        <f>(G21/$G$68)*100</f>
        <v>108.68020626039765</v>
      </c>
      <c r="H103" s="84">
        <f>(H21/$H$68)*100</f>
        <v>86.384082736333994</v>
      </c>
      <c r="I103" s="84">
        <f t="shared" si="12"/>
        <v>96.312275345905746</v>
      </c>
      <c r="J103" s="84">
        <f t="shared" si="12"/>
        <v>91.539023398567224</v>
      </c>
      <c r="K103" s="84">
        <f t="shared" si="12"/>
        <v>92.63755483868627</v>
      </c>
      <c r="L103" s="84">
        <f t="shared" si="12"/>
        <v>97.087527946514001</v>
      </c>
      <c r="M103" s="84">
        <f t="shared" si="12"/>
        <v>87.451647289635133</v>
      </c>
      <c r="N103" s="84">
        <f t="shared" si="12"/>
        <v>90.546869630129294</v>
      </c>
      <c r="O103" s="84">
        <f t="shared" si="12"/>
        <v>90.993975366206143</v>
      </c>
      <c r="P103" s="84">
        <f t="shared" si="12"/>
        <v>95.956641498554589</v>
      </c>
    </row>
    <row r="104" spans="3:16" ht="15.75" hidden="1" x14ac:dyDescent="0.25">
      <c r="C104" s="83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</row>
    <row r="105" spans="3:16" ht="15.75" hidden="1" x14ac:dyDescent="0.25">
      <c r="C105" s="86" t="s">
        <v>195</v>
      </c>
      <c r="D105" s="81">
        <f>AVERAGE(D100:D103)</f>
        <v>85.986290801608277</v>
      </c>
      <c r="E105" s="81">
        <f t="shared" ref="E105:P105" si="13">AVERAGE(E100:E103)</f>
        <v>86.401261361862552</v>
      </c>
      <c r="F105" s="81">
        <f t="shared" si="13"/>
        <v>86.773508880278371</v>
      </c>
      <c r="G105" s="81">
        <f t="shared" si="13"/>
        <v>111.1135942360108</v>
      </c>
      <c r="H105" s="81">
        <f t="shared" si="13"/>
        <v>86.491164579823746</v>
      </c>
      <c r="I105" s="81">
        <f t="shared" si="13"/>
        <v>96.20119158993549</v>
      </c>
      <c r="J105" s="81">
        <f t="shared" si="13"/>
        <v>88.987102542790637</v>
      </c>
      <c r="K105" s="81">
        <f t="shared" si="13"/>
        <v>93.112301827774786</v>
      </c>
      <c r="L105" s="81">
        <f t="shared" si="13"/>
        <v>96.229812080680631</v>
      </c>
      <c r="M105" s="81">
        <f t="shared" si="13"/>
        <v>86.672819202548396</v>
      </c>
      <c r="N105" s="81">
        <f t="shared" si="13"/>
        <v>91.270858076365471</v>
      </c>
      <c r="O105" s="81">
        <f t="shared" si="13"/>
        <v>89.761372335282644</v>
      </c>
      <c r="P105" s="81">
        <f t="shared" si="13"/>
        <v>96.327978291529334</v>
      </c>
    </row>
    <row r="106" spans="3:16" ht="15.75" hidden="1" x14ac:dyDescent="0.25">
      <c r="C106" s="77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</row>
    <row r="107" spans="3:16" ht="15.75" hidden="1" x14ac:dyDescent="0.25">
      <c r="C107" s="80">
        <v>2011</v>
      </c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</row>
    <row r="108" spans="3:16" hidden="1" x14ac:dyDescent="0.2">
      <c r="C108" s="83" t="s">
        <v>190</v>
      </c>
      <c r="D108" s="84">
        <f>(D26/$D$68)*100</f>
        <v>87.113795260509477</v>
      </c>
      <c r="E108" s="84">
        <f>(E26/$E$68)*100</f>
        <v>86.318861592401802</v>
      </c>
      <c r="F108" s="84">
        <f>(F26/$F$68)*100</f>
        <v>86.095623723918976</v>
      </c>
      <c r="G108" s="84">
        <f>(G26/$G$68)*100</f>
        <v>108.64038153789195</v>
      </c>
      <c r="H108" s="84">
        <f>(H26/$H$68)*100</f>
        <v>87.039486482881784</v>
      </c>
      <c r="I108" s="84">
        <f>(I26/$I$68)*100</f>
        <v>96.372741149244177</v>
      </c>
      <c r="J108" s="84">
        <f>(J26/J$68)*100</f>
        <v>94.480485602127189</v>
      </c>
      <c r="K108" s="84">
        <f t="shared" ref="K108:P108" si="14">(K26/K$68)*100</f>
        <v>92.636284794670175</v>
      </c>
      <c r="L108" s="84">
        <f t="shared" si="14"/>
        <v>96.836118819282305</v>
      </c>
      <c r="M108" s="84">
        <f t="shared" si="14"/>
        <v>87.451647289635133</v>
      </c>
      <c r="N108" s="84">
        <f t="shared" si="14"/>
        <v>93.941547034272872</v>
      </c>
      <c r="O108" s="84">
        <f t="shared" si="14"/>
        <v>91.046226808643326</v>
      </c>
      <c r="P108" s="84">
        <f t="shared" si="14"/>
        <v>96.582824906301369</v>
      </c>
    </row>
    <row r="109" spans="3:16" hidden="1" x14ac:dyDescent="0.2">
      <c r="C109" s="79" t="s">
        <v>191</v>
      </c>
      <c r="D109" s="84">
        <f>(D27/$D$68)*100</f>
        <v>88.656129381890992</v>
      </c>
      <c r="E109" s="84">
        <f>(E27/$E$68)*100</f>
        <v>86.799526914256205</v>
      </c>
      <c r="F109" s="84">
        <f>(F27/$F$68)*100</f>
        <v>86.70419142954573</v>
      </c>
      <c r="G109" s="84">
        <f>(G27/$G$68)*100</f>
        <v>110.12339574569661</v>
      </c>
      <c r="H109" s="84">
        <f>(H27/$H$68)*100</f>
        <v>86.779958492511909</v>
      </c>
      <c r="I109" s="84">
        <f>(I27/$I$68)*100</f>
        <v>97.591905066719193</v>
      </c>
      <c r="J109" s="84">
        <f t="shared" ref="J109:P111" si="15">(J27/J$68)*100</f>
        <v>99.2199278217348</v>
      </c>
      <c r="K109" s="84">
        <f t="shared" si="15"/>
        <v>95.577978888239755</v>
      </c>
      <c r="L109" s="84">
        <f t="shared" si="15"/>
        <v>96.771879553322975</v>
      </c>
      <c r="M109" s="84">
        <f t="shared" si="15"/>
        <v>87.451647289635133</v>
      </c>
      <c r="N109" s="84">
        <f t="shared" si="15"/>
        <v>92.272421383094866</v>
      </c>
      <c r="O109" s="84">
        <f t="shared" si="15"/>
        <v>91.258121276022692</v>
      </c>
      <c r="P109" s="84">
        <f t="shared" si="15"/>
        <v>97.902787193093189</v>
      </c>
    </row>
    <row r="110" spans="3:16" hidden="1" x14ac:dyDescent="0.2">
      <c r="C110" s="83" t="s">
        <v>192</v>
      </c>
      <c r="D110" s="84">
        <f>(D28/$D$68)*100</f>
        <v>89.631684111797142</v>
      </c>
      <c r="E110" s="84">
        <f>(E28/$E$68)*100</f>
        <v>86.708797113456527</v>
      </c>
      <c r="F110" s="84">
        <f>(F28/$F$68)*100</f>
        <v>86.778147222706579</v>
      </c>
      <c r="G110" s="84">
        <f>(G28/$G$68)*100</f>
        <v>111.11682162177961</v>
      </c>
      <c r="H110" s="84">
        <f>(H28/$H$68)*100</f>
        <v>87.914915596060609</v>
      </c>
      <c r="I110" s="84">
        <f>(I28/$I$68)*100</f>
        <v>97.402333940617453</v>
      </c>
      <c r="J110" s="84">
        <f t="shared" si="15"/>
        <v>100.32895802074675</v>
      </c>
      <c r="K110" s="84">
        <f t="shared" si="15"/>
        <v>94.475217812548763</v>
      </c>
      <c r="L110" s="84">
        <f t="shared" si="15"/>
        <v>96.508595895110915</v>
      </c>
      <c r="M110" s="84">
        <f t="shared" si="15"/>
        <v>87.451647289635133</v>
      </c>
      <c r="N110" s="84">
        <f t="shared" si="15"/>
        <v>92.480142967437502</v>
      </c>
      <c r="O110" s="84">
        <f t="shared" si="15"/>
        <v>89.687604343581683</v>
      </c>
      <c r="P110" s="84">
        <f t="shared" si="15"/>
        <v>98.180766263821027</v>
      </c>
    </row>
    <row r="111" spans="3:16" hidden="1" x14ac:dyDescent="0.2">
      <c r="C111" s="83" t="s">
        <v>196</v>
      </c>
      <c r="D111" s="84">
        <f>(D29/$D$68)*100</f>
        <v>90.51344612124899</v>
      </c>
      <c r="E111" s="84">
        <f>(E29/$E$68)*100</f>
        <v>86.844704201337592</v>
      </c>
      <c r="F111" s="84">
        <f>(F29/$F$68)*100</f>
        <v>87.786213643770139</v>
      </c>
      <c r="G111" s="84">
        <f>(G29/$G$68)*100</f>
        <v>109.78701689688684</v>
      </c>
      <c r="H111" s="84">
        <f>(H29/$H$68)*100</f>
        <v>87.745776404955407</v>
      </c>
      <c r="I111" s="84">
        <f>(I29/$I$68)*100</f>
        <v>97.430498793638293</v>
      </c>
      <c r="J111" s="84">
        <f t="shared" si="15"/>
        <v>99.544658052770004</v>
      </c>
      <c r="K111" s="84">
        <f t="shared" si="15"/>
        <v>94.684321488056142</v>
      </c>
      <c r="L111" s="84">
        <f t="shared" si="15"/>
        <v>96.625005231606892</v>
      </c>
      <c r="M111" s="84">
        <f t="shared" si="15"/>
        <v>87.451647289635133</v>
      </c>
      <c r="N111" s="84">
        <f t="shared" si="15"/>
        <v>90.117200050511741</v>
      </c>
      <c r="O111" s="84">
        <f t="shared" si="15"/>
        <v>90.034417982652514</v>
      </c>
      <c r="P111" s="84">
        <f t="shared" si="15"/>
        <v>97.752596679055927</v>
      </c>
    </row>
    <row r="112" spans="3:16" ht="15.75" hidden="1" x14ac:dyDescent="0.25">
      <c r="C112" s="83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</row>
    <row r="113" spans="3:16" ht="15.75" hidden="1" x14ac:dyDescent="0.25">
      <c r="C113" s="86" t="s">
        <v>197</v>
      </c>
      <c r="D113" s="81">
        <f>AVERAGE(D108:D111)</f>
        <v>88.978763718861643</v>
      </c>
      <c r="E113" s="81">
        <f t="shared" ref="E113:P113" si="16">AVERAGE(E108:E111)</f>
        <v>86.667972455363028</v>
      </c>
      <c r="F113" s="81">
        <f t="shared" si="16"/>
        <v>86.841044004985349</v>
      </c>
      <c r="G113" s="81">
        <f t="shared" si="16"/>
        <v>109.91690395056375</v>
      </c>
      <c r="H113" s="81">
        <f t="shared" si="16"/>
        <v>87.370034244102428</v>
      </c>
      <c r="I113" s="81">
        <f t="shared" si="16"/>
        <v>97.199369737554775</v>
      </c>
      <c r="J113" s="81">
        <f t="shared" si="16"/>
        <v>98.393507374344679</v>
      </c>
      <c r="K113" s="81">
        <f t="shared" si="16"/>
        <v>94.343450745878698</v>
      </c>
      <c r="L113" s="81">
        <f t="shared" si="16"/>
        <v>96.685399874830779</v>
      </c>
      <c r="M113" s="81">
        <f t="shared" si="16"/>
        <v>87.451647289635133</v>
      </c>
      <c r="N113" s="81">
        <f t="shared" si="16"/>
        <v>92.202827858829238</v>
      </c>
      <c r="O113" s="81">
        <f t="shared" si="16"/>
        <v>90.50659260272505</v>
      </c>
      <c r="P113" s="81">
        <f t="shared" si="16"/>
        <v>97.604743760567885</v>
      </c>
    </row>
    <row r="114" spans="3:16" ht="15.75" hidden="1" x14ac:dyDescent="0.25">
      <c r="C114" s="83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</row>
    <row r="115" spans="3:16" ht="15.75" hidden="1" x14ac:dyDescent="0.25">
      <c r="C115" s="80">
        <v>2012</v>
      </c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</row>
    <row r="116" spans="3:16" hidden="1" x14ac:dyDescent="0.2">
      <c r="C116" s="83" t="s">
        <v>190</v>
      </c>
      <c r="D116" s="84">
        <f>(D34/$D$68)*100</f>
        <v>91.710506283481209</v>
      </c>
      <c r="E116" s="84">
        <f>(E34/$E$68)*100</f>
        <v>86.752923765954634</v>
      </c>
      <c r="F116" s="84">
        <f>(F34/$F$68)*100</f>
        <v>89.167065363693283</v>
      </c>
      <c r="G116" s="84">
        <f>(G34/$G$68)*100</f>
        <v>109.56584963061655</v>
      </c>
      <c r="H116" s="84">
        <f>(H34/$H$68)*100</f>
        <v>87.45354194116743</v>
      </c>
      <c r="I116" s="84">
        <f>(I34/$I$68)*100</f>
        <v>99.005367078635089</v>
      </c>
      <c r="J116" s="84">
        <f>(J34/J$68)*100</f>
        <v>100.57048175213998</v>
      </c>
      <c r="K116" s="84">
        <f t="shared" ref="K116:P116" si="17">(K34/K$68)*100</f>
        <v>94.684321488056142</v>
      </c>
      <c r="L116" s="84">
        <f t="shared" si="17"/>
        <v>95.44543604348415</v>
      </c>
      <c r="M116" s="84">
        <f t="shared" si="17"/>
        <v>87.451647289635133</v>
      </c>
      <c r="N116" s="84">
        <f t="shared" si="17"/>
        <v>94.187472126624655</v>
      </c>
      <c r="O116" s="84">
        <f t="shared" si="17"/>
        <v>91.150644731822666</v>
      </c>
      <c r="P116" s="84">
        <f t="shared" si="17"/>
        <v>98.296866842765539</v>
      </c>
    </row>
    <row r="117" spans="3:16" hidden="1" x14ac:dyDescent="0.2">
      <c r="C117" s="79" t="s">
        <v>191</v>
      </c>
      <c r="D117" s="84">
        <f>(D35/$D$68)*100</f>
        <v>92.058698939566412</v>
      </c>
      <c r="E117" s="84">
        <f>(E35/$E$68)*100</f>
        <v>87.178655908168537</v>
      </c>
      <c r="F117" s="84">
        <f>(F35/$F$68)*100</f>
        <v>91.425508650079152</v>
      </c>
      <c r="G117" s="84">
        <f>(G35/$G$68)*100</f>
        <v>110.26174707525776</v>
      </c>
      <c r="H117" s="84">
        <f>(H35/$H$68)*100</f>
        <v>87.586151824299122</v>
      </c>
      <c r="I117" s="84">
        <f>(I35/$I$68)*100</f>
        <v>98.90718400709045</v>
      </c>
      <c r="J117" s="84">
        <f>(J35/$D$68)*100</f>
        <v>89.932309896196941</v>
      </c>
      <c r="K117" s="84">
        <f t="shared" ref="K117:P119" si="18">(K35/$D$68)*100</f>
        <v>81.713811510551864</v>
      </c>
      <c r="L117" s="84">
        <f t="shared" si="18"/>
        <v>77.813249148647657</v>
      </c>
      <c r="M117" s="84">
        <f t="shared" si="18"/>
        <v>83.159118679739279</v>
      </c>
      <c r="N117" s="84">
        <f t="shared" si="18"/>
        <v>90.355047649699571</v>
      </c>
      <c r="O117" s="84">
        <f t="shared" si="18"/>
        <v>84.99253365770312</v>
      </c>
      <c r="P117" s="84">
        <f t="shared" si="18"/>
        <v>79.979632228409343</v>
      </c>
    </row>
    <row r="118" spans="3:16" hidden="1" x14ac:dyDescent="0.2">
      <c r="C118" s="79" t="s">
        <v>198</v>
      </c>
      <c r="D118" s="84">
        <f>(D36/$D$68)*100</f>
        <v>93.35633582053643</v>
      </c>
      <c r="E118" s="84">
        <f>(E36/$E$68)*100</f>
        <v>87.211675852214725</v>
      </c>
      <c r="F118" s="84">
        <f>(F36/$F$68)*100</f>
        <v>94.522632963668897</v>
      </c>
      <c r="G118" s="84">
        <f>(G36/$G$68)*100</f>
        <v>109.18599241503448</v>
      </c>
      <c r="H118" s="84">
        <f>(H36/$H$68)*100</f>
        <v>88.831376466800378</v>
      </c>
      <c r="I118" s="84">
        <f>(I36/$I$68)*100</f>
        <v>100.25880151656901</v>
      </c>
      <c r="J118" s="84">
        <f>(J36/$D$68)*100</f>
        <v>87.070724759779409</v>
      </c>
      <c r="K118" s="84">
        <f t="shared" si="18"/>
        <v>81.716887974889744</v>
      </c>
      <c r="L118" s="84">
        <f t="shared" si="18"/>
        <v>76.438779542932053</v>
      </c>
      <c r="M118" s="84">
        <f t="shared" si="18"/>
        <v>83.957342849863011</v>
      </c>
      <c r="N118" s="84">
        <f t="shared" si="18"/>
        <v>85.162212498491343</v>
      </c>
      <c r="O118" s="84">
        <f t="shared" si="18"/>
        <v>85.417716805935839</v>
      </c>
      <c r="P118" s="84">
        <f t="shared" si="18"/>
        <v>79.535516991943609</v>
      </c>
    </row>
    <row r="119" spans="3:16" hidden="1" x14ac:dyDescent="0.2">
      <c r="C119" s="79" t="s">
        <v>196</v>
      </c>
      <c r="D119" s="84">
        <f>(D37/$D$68)*100</f>
        <v>93.890299592407928</v>
      </c>
      <c r="E119" s="84">
        <f>(E37/$E$68)*100</f>
        <v>98.727006111691452</v>
      </c>
      <c r="F119" s="84">
        <f>(F37/$F$68)*100</f>
        <v>95.041182468096366</v>
      </c>
      <c r="G119" s="84">
        <f>(G37/$G$68)*100</f>
        <v>111.39669077259961</v>
      </c>
      <c r="H119" s="84">
        <f>(H37/$H$68)*100</f>
        <v>88.580853375605386</v>
      </c>
      <c r="I119" s="84">
        <f>(I37/$I$68)*100</f>
        <v>100.34152346250431</v>
      </c>
      <c r="J119" s="84">
        <f>(J37/$D$68)*100</f>
        <v>90.110271525587109</v>
      </c>
      <c r="K119" s="84">
        <f t="shared" si="18"/>
        <v>82.022877850955553</v>
      </c>
      <c r="L119" s="84">
        <f t="shared" si="18"/>
        <v>76.053511547390556</v>
      </c>
      <c r="M119" s="84">
        <f t="shared" si="18"/>
        <v>83.957342849863011</v>
      </c>
      <c r="N119" s="84">
        <f t="shared" si="18"/>
        <v>86.825238682358219</v>
      </c>
      <c r="O119" s="84">
        <f t="shared" si="18"/>
        <v>87.274796894190914</v>
      </c>
      <c r="P119" s="84">
        <f t="shared" si="18"/>
        <v>80.832759454408759</v>
      </c>
    </row>
    <row r="120" spans="3:16" ht="15.75" hidden="1" x14ac:dyDescent="0.25">
      <c r="C120" s="83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</row>
    <row r="121" spans="3:16" ht="15.75" hidden="1" x14ac:dyDescent="0.25">
      <c r="C121" s="86" t="s">
        <v>199</v>
      </c>
      <c r="D121" s="81">
        <f>AVERAGE(D116:D119)</f>
        <v>92.753960158997984</v>
      </c>
      <c r="E121" s="81">
        <f t="shared" ref="E121:P121" si="19">AVERAGE(E116:E119)</f>
        <v>89.96756540950733</v>
      </c>
      <c r="F121" s="81">
        <f t="shared" si="19"/>
        <v>92.539097361384421</v>
      </c>
      <c r="G121" s="81">
        <f t="shared" si="19"/>
        <v>110.10256997337711</v>
      </c>
      <c r="H121" s="81">
        <f t="shared" si="19"/>
        <v>88.112980901968072</v>
      </c>
      <c r="I121" s="81">
        <f t="shared" si="19"/>
        <v>99.628219016199708</v>
      </c>
      <c r="J121" s="81">
        <f t="shared" si="19"/>
        <v>91.920946983425864</v>
      </c>
      <c r="K121" s="81">
        <f t="shared" si="19"/>
        <v>85.034474706113315</v>
      </c>
      <c r="L121" s="81">
        <f t="shared" si="19"/>
        <v>81.437744070613604</v>
      </c>
      <c r="M121" s="81">
        <f t="shared" si="19"/>
        <v>84.631362917275112</v>
      </c>
      <c r="N121" s="81">
        <f t="shared" si="19"/>
        <v>89.13249273929344</v>
      </c>
      <c r="O121" s="81">
        <f t="shared" si="19"/>
        <v>87.208923022413131</v>
      </c>
      <c r="P121" s="81">
        <f t="shared" si="19"/>
        <v>84.661193879381813</v>
      </c>
    </row>
    <row r="122" spans="3:16" ht="15.75" hidden="1" x14ac:dyDescent="0.25">
      <c r="C122" s="83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</row>
    <row r="123" spans="3:16" ht="15.75" hidden="1" x14ac:dyDescent="0.25">
      <c r="C123" s="86">
        <v>2013</v>
      </c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</row>
    <row r="124" spans="3:16" hidden="1" x14ac:dyDescent="0.2">
      <c r="C124" s="79" t="s">
        <v>200</v>
      </c>
      <c r="D124" s="84">
        <f>(D42/$D$68)*100</f>
        <v>94.708875757382145</v>
      </c>
      <c r="E124" s="84">
        <f>(E42/$E$68)*100</f>
        <v>98.915144747427448</v>
      </c>
      <c r="F124" s="84">
        <f>(F42/$F$68)*100</f>
        <v>96.600696266735611</v>
      </c>
      <c r="G124" s="84">
        <f>(G42/$G$68)*100</f>
        <v>108.87250973696196</v>
      </c>
      <c r="H124" s="84">
        <f>(H42/$H$68)*100</f>
        <v>93.59743173479383</v>
      </c>
      <c r="I124" s="84">
        <f>(I42/$I$68)*100</f>
        <v>100.57708405140578</v>
      </c>
      <c r="J124" s="84">
        <f>(J42/J$68)*100</f>
        <v>101.71432375154271</v>
      </c>
      <c r="K124" s="84">
        <f t="shared" ref="K124:P124" si="20">(K42/K$68)*100</f>
        <v>94.36844339776691</v>
      </c>
      <c r="L124" s="84">
        <f t="shared" si="20"/>
        <v>94.000928549389769</v>
      </c>
      <c r="M124" s="84">
        <f t="shared" si="20"/>
        <v>88.291074398676031</v>
      </c>
      <c r="N124" s="84">
        <f t="shared" si="20"/>
        <v>93.467359977749268</v>
      </c>
      <c r="O124" s="84">
        <f t="shared" si="20"/>
        <v>94.168484138925962</v>
      </c>
      <c r="P124" s="84">
        <f t="shared" si="20"/>
        <v>99.678385812353412</v>
      </c>
    </row>
    <row r="125" spans="3:16" hidden="1" x14ac:dyDescent="0.2">
      <c r="C125" s="79" t="s">
        <v>191</v>
      </c>
      <c r="D125" s="84">
        <f>(D43/$D$68)*100</f>
        <v>95.427269622123404</v>
      </c>
      <c r="E125" s="84">
        <f>(E43/$E$68)*100</f>
        <v>98.750270163178556</v>
      </c>
      <c r="F125" s="84">
        <f t="shared" ref="F125:F127" si="21">(F43/$F$68)*100</f>
        <v>95.494537492838489</v>
      </c>
      <c r="G125" s="84">
        <f>(G43/$G$68)*100</f>
        <v>109.82732877196145</v>
      </c>
      <c r="H125" s="84">
        <f>(H43/$H$68)*100</f>
        <v>93.282854926826701</v>
      </c>
      <c r="I125" s="84">
        <f>(I43/$I$68)*100</f>
        <v>100.51405780688366</v>
      </c>
      <c r="J125" s="84">
        <f t="shared" ref="J125:P127" si="22">(J43/J$68)*100</f>
        <v>102.92913864631569</v>
      </c>
      <c r="K125" s="84">
        <f t="shared" si="22"/>
        <v>95.168843280197109</v>
      </c>
      <c r="L125" s="84">
        <f t="shared" si="22"/>
        <v>94.059619878743518</v>
      </c>
      <c r="M125" s="84">
        <f t="shared" si="22"/>
        <v>91.7858253868839</v>
      </c>
      <c r="N125" s="84">
        <f t="shared" si="22"/>
        <v>87.661625615212358</v>
      </c>
      <c r="O125" s="84">
        <f t="shared" si="22"/>
        <v>103.88725243224093</v>
      </c>
      <c r="P125" s="84">
        <f t="shared" si="22"/>
        <v>101.45320523309724</v>
      </c>
    </row>
    <row r="126" spans="3:16" hidden="1" x14ac:dyDescent="0.2">
      <c r="C126" s="79" t="s">
        <v>198</v>
      </c>
      <c r="D126" s="84">
        <f>(D44/$D$68)*100</f>
        <v>96.129413444464689</v>
      </c>
      <c r="E126" s="84">
        <f>(E44/$E$68)*100</f>
        <v>98.696312572793971</v>
      </c>
      <c r="F126" s="84">
        <f t="shared" si="21"/>
        <v>98.321435412370121</v>
      </c>
      <c r="G126" s="84">
        <f>(G44/$G$68)*100</f>
        <v>107.60359908317885</v>
      </c>
      <c r="H126" s="84">
        <f>(H44/$H$68)*100</f>
        <v>93.412066734798074</v>
      </c>
      <c r="I126" s="84">
        <f>(I44/$I$68)*100</f>
        <v>100.80417548869957</v>
      </c>
      <c r="J126" s="84">
        <f t="shared" si="22"/>
        <v>103.76066392490006</v>
      </c>
      <c r="K126" s="84">
        <f t="shared" si="22"/>
        <v>95.105431796821989</v>
      </c>
      <c r="L126" s="84">
        <f t="shared" si="22"/>
        <v>94.237445846785477</v>
      </c>
      <c r="M126" s="84">
        <f t="shared" si="22"/>
        <v>93.753779661790276</v>
      </c>
      <c r="N126" s="84">
        <f t="shared" si="22"/>
        <v>92.815182937258328</v>
      </c>
      <c r="O126" s="84">
        <f t="shared" si="22"/>
        <v>101.24834218492592</v>
      </c>
      <c r="P126" s="84">
        <f t="shared" si="22"/>
        <v>100.95734277721935</v>
      </c>
    </row>
    <row r="127" spans="3:16" hidden="1" x14ac:dyDescent="0.2">
      <c r="C127" s="79" t="s">
        <v>196</v>
      </c>
      <c r="D127" s="84">
        <f>(D45/$D$68)*100</f>
        <v>96.753620170246805</v>
      </c>
      <c r="E127" s="84">
        <f>(E45/$E$68)*100</f>
        <v>98.764753911362448</v>
      </c>
      <c r="F127" s="84">
        <f t="shared" si="21"/>
        <v>97.336904284368174</v>
      </c>
      <c r="G127" s="84">
        <f>(G45/$G$68)*100</f>
        <v>108.15944016426783</v>
      </c>
      <c r="H127" s="84">
        <f>(H45/$H$68)*100</f>
        <v>93.801231292534339</v>
      </c>
      <c r="I127" s="84">
        <f>(I45/$I$68)*100</f>
        <v>100.28873898271702</v>
      </c>
      <c r="J127" s="84">
        <f t="shared" si="22"/>
        <v>105.99176750394894</v>
      </c>
      <c r="K127" s="84">
        <f t="shared" si="22"/>
        <v>95.016437998265488</v>
      </c>
      <c r="L127" s="84">
        <f t="shared" si="22"/>
        <v>93.581134679567739</v>
      </c>
      <c r="M127" s="84">
        <f t="shared" si="22"/>
        <v>93.753779661790276</v>
      </c>
      <c r="N127" s="84">
        <f t="shared" si="22"/>
        <v>97.407836035019344</v>
      </c>
      <c r="O127" s="84">
        <f t="shared" si="22"/>
        <v>100.67739959439285</v>
      </c>
      <c r="P127" s="84">
        <f t="shared" si="22"/>
        <v>101.5076517294311</v>
      </c>
    </row>
    <row r="128" spans="3:16" ht="15.75" hidden="1" x14ac:dyDescent="0.25">
      <c r="C128" s="83"/>
      <c r="D128" s="81"/>
      <c r="E128" s="81"/>
      <c r="F128" s="81" t="s">
        <v>209</v>
      </c>
      <c r="G128" s="81"/>
      <c r="H128" s="81"/>
      <c r="I128" s="81"/>
      <c r="J128" s="81"/>
      <c r="K128" s="81"/>
      <c r="L128" s="81"/>
      <c r="M128" s="81"/>
      <c r="N128" s="81"/>
      <c r="O128" s="81"/>
      <c r="P128" s="81"/>
    </row>
    <row r="129" spans="3:16" ht="15.75" hidden="1" x14ac:dyDescent="0.25">
      <c r="C129" s="86" t="s">
        <v>201</v>
      </c>
      <c r="D129" s="81">
        <f>AVERAGE(D124:D127)</f>
        <v>95.754794748554247</v>
      </c>
      <c r="E129" s="81">
        <f t="shared" ref="E129:P129" si="23">AVERAGE(E124:E127)</f>
        <v>98.781620348690595</v>
      </c>
      <c r="F129" s="81">
        <f t="shared" si="23"/>
        <v>96.938393364078109</v>
      </c>
      <c r="G129" s="81">
        <f t="shared" si="23"/>
        <v>108.61571943909252</v>
      </c>
      <c r="H129" s="81">
        <f t="shared" si="23"/>
        <v>93.523396172238236</v>
      </c>
      <c r="I129" s="81">
        <f t="shared" si="23"/>
        <v>100.54601408242651</v>
      </c>
      <c r="J129" s="81">
        <f t="shared" si="23"/>
        <v>103.59897345667684</v>
      </c>
      <c r="K129" s="81">
        <f t="shared" si="23"/>
        <v>94.91478911826286</v>
      </c>
      <c r="L129" s="81">
        <f t="shared" si="23"/>
        <v>93.969782238621633</v>
      </c>
      <c r="M129" s="81">
        <f t="shared" si="23"/>
        <v>91.896114777285135</v>
      </c>
      <c r="N129" s="81">
        <f t="shared" si="23"/>
        <v>92.838001141309817</v>
      </c>
      <c r="O129" s="81">
        <f t="shared" si="23"/>
        <v>99.995369587621425</v>
      </c>
      <c r="P129" s="81">
        <f t="shared" si="23"/>
        <v>100.89914638802529</v>
      </c>
    </row>
    <row r="130" spans="3:16" ht="15.75" hidden="1" x14ac:dyDescent="0.25">
      <c r="C130" s="83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</row>
    <row r="131" spans="3:16" ht="15.75" hidden="1" x14ac:dyDescent="0.25">
      <c r="C131" s="86">
        <v>2014</v>
      </c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</row>
    <row r="132" spans="3:16" hidden="1" x14ac:dyDescent="0.2">
      <c r="C132" s="79" t="s">
        <v>200</v>
      </c>
      <c r="D132" s="84">
        <f>(D50/$D$68)*100</f>
        <v>97.119167240545593</v>
      </c>
      <c r="E132" s="84">
        <f>(E50/$E$68)*100</f>
        <v>98.815184371360303</v>
      </c>
      <c r="F132" s="84">
        <f>(F50/$F$68)*100</f>
        <v>95.574076475959203</v>
      </c>
      <c r="G132" s="84">
        <f>(G50/$G$68)*100</f>
        <v>107.04714906137878</v>
      </c>
      <c r="H132" s="84">
        <f>(H50/$H$68)*100</f>
        <v>99.931273929882408</v>
      </c>
      <c r="I132" s="84">
        <f>(I50/$I$68)*100</f>
        <v>100.42385149441134</v>
      </c>
      <c r="J132" s="84">
        <f>(J50/J$68)*100</f>
        <v>105.55243718583924</v>
      </c>
      <c r="K132" s="84">
        <f t="shared" ref="K132:P132" si="24">(K50/K$68)*100</f>
        <v>95.022969653205408</v>
      </c>
      <c r="L132" s="84">
        <f t="shared" si="24"/>
        <v>95.765951047732699</v>
      </c>
      <c r="M132" s="84">
        <f t="shared" si="24"/>
        <v>93.753779661790276</v>
      </c>
      <c r="N132" s="84">
        <f t="shared" si="24"/>
        <v>104.27863304971092</v>
      </c>
      <c r="O132" s="84">
        <f t="shared" si="24"/>
        <v>101.35879238845166</v>
      </c>
      <c r="P132" s="84">
        <f t="shared" si="24"/>
        <v>102.00555958141454</v>
      </c>
    </row>
    <row r="133" spans="3:16" hidden="1" x14ac:dyDescent="0.2">
      <c r="C133" s="79" t="s">
        <v>191</v>
      </c>
      <c r="D133" s="84">
        <f>(D51/$D$68)*100</f>
        <v>97.696517047951019</v>
      </c>
      <c r="E133" s="84">
        <f>(E51/$E$68)*100</f>
        <v>98.576840411608615</v>
      </c>
      <c r="F133" s="84">
        <f t="shared" ref="F133:F135" si="25">(F51/$F$68)*100</f>
        <v>96.188485057236292</v>
      </c>
      <c r="G133" s="84">
        <f>(G51/$G$68)*100</f>
        <v>108.292798179998</v>
      </c>
      <c r="H133" s="84">
        <f>(H51/$H$68)*100</f>
        <v>100.27269553161611</v>
      </c>
      <c r="I133" s="84">
        <f>(I51/$I$68)*100</f>
        <v>100.29563247821163</v>
      </c>
      <c r="J133" s="84">
        <f t="shared" ref="J133:P135" si="26">(J51/J$68)*100</f>
        <v>106.47166661269488</v>
      </c>
      <c r="K133" s="84">
        <f t="shared" si="26"/>
        <v>96.515724959267871</v>
      </c>
      <c r="L133" s="84">
        <f t="shared" si="26"/>
        <v>95.829606320365116</v>
      </c>
      <c r="M133" s="84">
        <f t="shared" si="26"/>
        <v>93.753779661790276</v>
      </c>
      <c r="N133" s="84">
        <f t="shared" si="26"/>
        <v>95.006929381055215</v>
      </c>
      <c r="O133" s="84">
        <f t="shared" si="26"/>
        <v>101.07374590166023</v>
      </c>
      <c r="P133" s="84">
        <f t="shared" si="26"/>
        <v>102.20941739326928</v>
      </c>
    </row>
    <row r="134" spans="3:16" hidden="1" x14ac:dyDescent="0.2">
      <c r="C134" s="79" t="s">
        <v>198</v>
      </c>
      <c r="D134" s="84">
        <f>(D52/$D$68)*100</f>
        <v>98.138423540789574</v>
      </c>
      <c r="E134" s="84">
        <f>(E52/$E$68)*100</f>
        <v>98.985237083198243</v>
      </c>
      <c r="F134" s="84">
        <f t="shared" si="25"/>
        <v>96.450036033049045</v>
      </c>
      <c r="G134" s="84">
        <f>(G52/$G$68)*100</f>
        <v>109.06797970522398</v>
      </c>
      <c r="H134" s="84">
        <f>(H52/$H$68)*100</f>
        <v>100.71155693857214</v>
      </c>
      <c r="I134" s="84">
        <f>(I52/$I$68)*100</f>
        <v>100.31079816829977</v>
      </c>
      <c r="J134" s="84">
        <f t="shared" si="26"/>
        <v>106.43397631718136</v>
      </c>
      <c r="K134" s="84">
        <f t="shared" si="26"/>
        <v>96.3694884625573</v>
      </c>
      <c r="L134" s="84">
        <f t="shared" si="26"/>
        <v>95.788142794155007</v>
      </c>
      <c r="M134" s="84">
        <f t="shared" si="26"/>
        <v>93.753779661790276</v>
      </c>
      <c r="N134" s="84">
        <f t="shared" si="26"/>
        <v>93.418606547026286</v>
      </c>
      <c r="O134" s="84">
        <f t="shared" si="26"/>
        <v>100.95046648218651</v>
      </c>
      <c r="P134" s="84">
        <f t="shared" si="26"/>
        <v>102.42691117916112</v>
      </c>
    </row>
    <row r="135" spans="3:16" hidden="1" x14ac:dyDescent="0.2">
      <c r="C135" s="79" t="s">
        <v>196</v>
      </c>
      <c r="D135" s="84">
        <f>(D53/$D$68)*100</f>
        <v>99.088262184179243</v>
      </c>
      <c r="E135" s="84">
        <f>(E53/$E$68)*100</f>
        <v>98.995143066412112</v>
      </c>
      <c r="F135" s="84">
        <f t="shared" si="25"/>
        <v>96.754964100088557</v>
      </c>
      <c r="G135" s="84">
        <f>(G53/$G$68)*100</f>
        <v>108.25394776263005</v>
      </c>
      <c r="H135" s="84">
        <f>(H53/$H$68)*100</f>
        <v>100.67902036891203</v>
      </c>
      <c r="I135" s="84">
        <f>(I53/$I$68)*100</f>
        <v>100.2435373479738</v>
      </c>
      <c r="J135" s="84">
        <f t="shared" si="26"/>
        <v>105.7527624557881</v>
      </c>
      <c r="K135" s="84">
        <f t="shared" si="26"/>
        <v>95.349008095623432</v>
      </c>
      <c r="L135" s="84">
        <f t="shared" si="26"/>
        <v>96.749979803564116</v>
      </c>
      <c r="M135" s="84">
        <f t="shared" si="26"/>
        <v>96.266337056654478</v>
      </c>
      <c r="N135" s="84">
        <f t="shared" si="26"/>
        <v>95.246220809882402</v>
      </c>
      <c r="O135" s="84">
        <f t="shared" si="26"/>
        <v>99.352082113778991</v>
      </c>
      <c r="P135" s="84">
        <f t="shared" si="26"/>
        <v>102.0964336083904</v>
      </c>
    </row>
    <row r="136" spans="3:16" ht="15.75" hidden="1" x14ac:dyDescent="0.25">
      <c r="C136" s="79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</row>
    <row r="137" spans="3:16" ht="15.75" hidden="1" x14ac:dyDescent="0.25">
      <c r="C137" s="86" t="s">
        <v>202</v>
      </c>
      <c r="D137" s="81">
        <f>AVERAGE(D132:D135)</f>
        <v>98.010592503366354</v>
      </c>
      <c r="E137" s="81">
        <f t="shared" ref="E137:P137" si="27">AVERAGE(E132:E135)</f>
        <v>98.843101233144807</v>
      </c>
      <c r="F137" s="81">
        <f t="shared" si="27"/>
        <v>96.241890416583274</v>
      </c>
      <c r="G137" s="81">
        <f t="shared" si="27"/>
        <v>108.1654686773077</v>
      </c>
      <c r="H137" s="81">
        <f t="shared" si="27"/>
        <v>100.39863669224567</v>
      </c>
      <c r="I137" s="81">
        <f t="shared" si="27"/>
        <v>100.31845487222414</v>
      </c>
      <c r="J137" s="81">
        <f t="shared" si="27"/>
        <v>106.05271064287589</v>
      </c>
      <c r="K137" s="81">
        <f t="shared" si="27"/>
        <v>95.81429779266351</v>
      </c>
      <c r="L137" s="81">
        <f t="shared" si="27"/>
        <v>96.033419991454224</v>
      </c>
      <c r="M137" s="81">
        <f t="shared" si="27"/>
        <v>94.381919010506323</v>
      </c>
      <c r="N137" s="81">
        <f t="shared" si="27"/>
        <v>96.987597446918699</v>
      </c>
      <c r="O137" s="81">
        <f t="shared" si="27"/>
        <v>100.68377172151935</v>
      </c>
      <c r="P137" s="81">
        <f t="shared" si="27"/>
        <v>102.18458044055883</v>
      </c>
    </row>
    <row r="138" spans="3:16" ht="15.75" hidden="1" x14ac:dyDescent="0.25">
      <c r="C138" s="79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</row>
    <row r="139" spans="3:16" ht="15.75" hidden="1" x14ac:dyDescent="0.25">
      <c r="C139" s="86">
        <v>2015</v>
      </c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</row>
    <row r="140" spans="3:16" hidden="1" x14ac:dyDescent="0.2">
      <c r="C140" s="79" t="s">
        <v>200</v>
      </c>
      <c r="D140" s="84">
        <f>(D58/$D$68)*100</f>
        <v>99.893743654792317</v>
      </c>
      <c r="E140" s="84">
        <f>(E58/$E$68)*100</f>
        <v>99.092701992003157</v>
      </c>
      <c r="F140" s="84">
        <f>(F58/$F$68)*100</f>
        <v>97.25470254911275</v>
      </c>
      <c r="G140" s="84">
        <f>(G58/$G$68)*100</f>
        <v>105.86409904786029</v>
      </c>
      <c r="H140" s="84">
        <f>(H58/$H$68)*100</f>
        <v>100.72141135653709</v>
      </c>
      <c r="I140" s="84">
        <f>(I58/$I$68)*100</f>
        <v>100.77965434044019</v>
      </c>
      <c r="J140" s="84">
        <f>(J58/J$68)*100</f>
        <v>105.53120828430897</v>
      </c>
      <c r="K140" s="84">
        <f t="shared" ref="K140:P140" si="28">(K58/K$68)*100</f>
        <v>97.321205017762466</v>
      </c>
      <c r="L140" s="84">
        <f t="shared" si="28"/>
        <v>97.575357038920231</v>
      </c>
      <c r="M140" s="84">
        <f t="shared" si="28"/>
        <v>96.266337056654478</v>
      </c>
      <c r="N140" s="84">
        <f t="shared" si="28"/>
        <v>95.764445801370528</v>
      </c>
      <c r="O140" s="84">
        <f t="shared" si="28"/>
        <v>99.010706023189442</v>
      </c>
      <c r="P140" s="84">
        <f t="shared" si="28"/>
        <v>101.58975977309738</v>
      </c>
    </row>
    <row r="141" spans="3:16" hidden="1" x14ac:dyDescent="0.2">
      <c r="C141" s="79" t="s">
        <v>191</v>
      </c>
      <c r="D141" s="84">
        <f>(D59/$D$68)*100</f>
        <v>98.848376849526971</v>
      </c>
      <c r="E141" s="84">
        <f>(E59/$E$68)*100</f>
        <v>99.395584933299702</v>
      </c>
      <c r="F141" s="84">
        <f t="shared" ref="F141:F143" si="29">(F59/$F$68)*100</f>
        <v>98.767575237779454</v>
      </c>
      <c r="G141" s="84">
        <f>(G59/$G$68)*100</f>
        <v>98.124827974249101</v>
      </c>
      <c r="H141" s="84">
        <f>(H59/$H$68)*100</f>
        <v>100.50979622592781</v>
      </c>
      <c r="I141" s="84">
        <f>(I59/$I$68)*100</f>
        <v>100.47762075926929</v>
      </c>
      <c r="J141" s="84">
        <f t="shared" ref="J141:P143" si="30">(J59/J$68)*100</f>
        <v>98.344505492528498</v>
      </c>
      <c r="K141" s="84">
        <f t="shared" si="30"/>
        <v>99.441997089784863</v>
      </c>
      <c r="L141" s="84">
        <f t="shared" si="30"/>
        <v>97.617793887341847</v>
      </c>
      <c r="M141" s="84">
        <f t="shared" si="30"/>
        <v>98.006080641080416</v>
      </c>
      <c r="N141" s="84">
        <f t="shared" si="30"/>
        <v>93.722795985274871</v>
      </c>
      <c r="O141" s="84">
        <f t="shared" si="30"/>
        <v>99.475701380032817</v>
      </c>
      <c r="P141" s="84">
        <f t="shared" si="30"/>
        <v>98.525172008072488</v>
      </c>
    </row>
    <row r="142" spans="3:16" hidden="1" x14ac:dyDescent="0.2">
      <c r="C142" s="79" t="s">
        <v>198</v>
      </c>
      <c r="D142" s="84">
        <f>(D60/$D$68)*100</f>
        <v>99.651255158007999</v>
      </c>
      <c r="E142" s="84">
        <f>(E60/$E$68)*100</f>
        <v>99.505376247253338</v>
      </c>
      <c r="F142" s="84">
        <f t="shared" si="29"/>
        <v>100.18939898248512</v>
      </c>
      <c r="G142" s="84">
        <f>(G60/$G$68)*100</f>
        <v>99.468272971070419</v>
      </c>
      <c r="H142" s="84">
        <f>(H60/$H$68)*100</f>
        <v>100.47488100365547</v>
      </c>
      <c r="I142" s="84">
        <f>(I60/$I$68)*100</f>
        <v>100.59195430597272</v>
      </c>
      <c r="J142" s="84">
        <f t="shared" si="30"/>
        <v>100.82684772400987</v>
      </c>
      <c r="K142" s="84">
        <f t="shared" si="30"/>
        <v>99.5127566849674</v>
      </c>
      <c r="L142" s="84">
        <f t="shared" si="30"/>
        <v>97.455249078020543</v>
      </c>
      <c r="M142" s="84">
        <f t="shared" si="30"/>
        <v>98.77151140846064</v>
      </c>
      <c r="N142" s="84">
        <f t="shared" si="30"/>
        <v>93.814868038050065</v>
      </c>
      <c r="O142" s="84">
        <f t="shared" si="30"/>
        <v>100.19048412023439</v>
      </c>
      <c r="P142" s="84">
        <f t="shared" si="30"/>
        <v>99.477742194378848</v>
      </c>
    </row>
    <row r="143" spans="3:16" hidden="1" x14ac:dyDescent="0.2">
      <c r="C143" s="79" t="s">
        <v>196</v>
      </c>
      <c r="D143" s="84">
        <f>(D61/$D$68)*100</f>
        <v>99.914174533343754</v>
      </c>
      <c r="E143" s="84">
        <f>(E61/$E$68)*100</f>
        <v>99.649238139836456</v>
      </c>
      <c r="F143" s="84">
        <f t="shared" si="29"/>
        <v>100.1654342132727</v>
      </c>
      <c r="G143" s="84">
        <f>(G61/$G$68)*100</f>
        <v>99.145534394189227</v>
      </c>
      <c r="H143" s="84">
        <f>(H61/$H$68)*100</f>
        <v>100.53562159714629</v>
      </c>
      <c r="I143" s="84">
        <f>(I61/$I$68)*100</f>
        <v>100.45713722979961</v>
      </c>
      <c r="J143" s="84">
        <f t="shared" si="30"/>
        <v>98.948179891552684</v>
      </c>
      <c r="K143" s="84">
        <f t="shared" si="30"/>
        <v>99.5127566849674</v>
      </c>
      <c r="L143" s="84">
        <f t="shared" si="30"/>
        <v>97.113418317340034</v>
      </c>
      <c r="M143" s="84">
        <f t="shared" si="30"/>
        <v>98.77151140846064</v>
      </c>
      <c r="N143" s="84">
        <f t="shared" si="30"/>
        <v>98.970103756891419</v>
      </c>
      <c r="O143" s="84">
        <f t="shared" si="30"/>
        <v>100.89090833397762</v>
      </c>
      <c r="P143" s="84">
        <f t="shared" si="30"/>
        <v>99.550402456033709</v>
      </c>
    </row>
    <row r="144" spans="3:16" ht="15.75" hidden="1" x14ac:dyDescent="0.25">
      <c r="C144" s="79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</row>
    <row r="145" spans="3:16" ht="15.75" hidden="1" x14ac:dyDescent="0.25">
      <c r="C145" s="86" t="s">
        <v>203</v>
      </c>
      <c r="D145" s="81">
        <f>AVERAGE(D140:D143)</f>
        <v>99.576887548917767</v>
      </c>
      <c r="E145" s="81">
        <f t="shared" ref="E145:P145" si="31">AVERAGE(E140:E143)</f>
        <v>99.410725328098181</v>
      </c>
      <c r="F145" s="81">
        <f t="shared" si="31"/>
        <v>99.094277745662509</v>
      </c>
      <c r="G145" s="81">
        <f t="shared" si="31"/>
        <v>100.65068359684226</v>
      </c>
      <c r="H145" s="81">
        <f t="shared" si="31"/>
        <v>100.56042754581667</v>
      </c>
      <c r="I145" s="81">
        <f t="shared" si="31"/>
        <v>100.57659165887046</v>
      </c>
      <c r="J145" s="81">
        <f t="shared" si="31"/>
        <v>100.9126853481</v>
      </c>
      <c r="K145" s="81">
        <f t="shared" si="31"/>
        <v>98.947178869370532</v>
      </c>
      <c r="L145" s="81">
        <f t="shared" si="31"/>
        <v>97.440454580405657</v>
      </c>
      <c r="M145" s="81">
        <f t="shared" si="31"/>
        <v>97.953860128664047</v>
      </c>
      <c r="N145" s="81">
        <f t="shared" si="31"/>
        <v>95.568053395396717</v>
      </c>
      <c r="O145" s="81">
        <f t="shared" si="31"/>
        <v>99.89194996435856</v>
      </c>
      <c r="P145" s="81">
        <f t="shared" si="31"/>
        <v>99.785769107895618</v>
      </c>
    </row>
    <row r="146" spans="3:16" ht="15.75" hidden="1" x14ac:dyDescent="0.25">
      <c r="C146" s="79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</row>
    <row r="147" spans="3:16" ht="15.75" hidden="1" x14ac:dyDescent="0.25">
      <c r="C147" s="86">
        <v>2016</v>
      </c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</row>
    <row r="148" spans="3:16" hidden="1" x14ac:dyDescent="0.2">
      <c r="C148" s="79" t="s">
        <v>200</v>
      </c>
      <c r="D148" s="84">
        <f>(D66/$D$68)*100</f>
        <v>100.18648106909502</v>
      </c>
      <c r="E148" s="84">
        <f>(E66/$E$68)*100</f>
        <v>99.715653254565751</v>
      </c>
      <c r="F148" s="84">
        <f t="shared" ref="F148:F149" si="32">(F66/$F$68)*100</f>
        <v>99.240170794075638</v>
      </c>
      <c r="G148" s="84">
        <f>(G66/$G$68)*100</f>
        <v>96.51892953094513</v>
      </c>
      <c r="H148" s="84">
        <f>(H66/$H$68)*100</f>
        <v>100.2807659601219</v>
      </c>
      <c r="I148" s="84">
        <f>(I66/$I$68)*100</f>
        <v>100.74410359938943</v>
      </c>
      <c r="J148" s="84">
        <f>(J66/J$68)*100</f>
        <v>98.41394918736485</v>
      </c>
      <c r="K148" s="84">
        <f t="shared" ref="K148:P149" si="33">(K66/K$68)*100</f>
        <v>99.513936011553767</v>
      </c>
      <c r="L148" s="84">
        <f t="shared" si="33"/>
        <v>96.966349331181647</v>
      </c>
      <c r="M148" s="84">
        <f t="shared" si="33"/>
        <v>98.77151140846064</v>
      </c>
      <c r="N148" s="84">
        <f t="shared" si="33"/>
        <v>95.783467631718182</v>
      </c>
      <c r="O148" s="84">
        <f t="shared" si="33"/>
        <v>102.76873171730526</v>
      </c>
      <c r="P148" s="84">
        <f t="shared" si="33"/>
        <v>98.766041749456505</v>
      </c>
    </row>
    <row r="149" spans="3:16" hidden="1" x14ac:dyDescent="0.2">
      <c r="C149" s="79" t="s">
        <v>191</v>
      </c>
      <c r="D149" s="84">
        <f>(D67/$D$68)*100</f>
        <v>98.723898369395016</v>
      </c>
      <c r="E149" s="84">
        <f>(E67/$E$68)*100</f>
        <v>99.69374001897144</v>
      </c>
      <c r="F149" s="84">
        <f t="shared" si="32"/>
        <v>99.328814671592468</v>
      </c>
      <c r="G149" s="84">
        <f>(G67/$G$68)*100</f>
        <v>95.191073416327882</v>
      </c>
      <c r="H149" s="84">
        <f>(H67/$H$68)*100</f>
        <v>100.53884976854862</v>
      </c>
      <c r="I149" s="84">
        <f>(I67/$I$68)*100</f>
        <v>100.73455118420405</v>
      </c>
      <c r="J149" s="84">
        <f>(J67/J$68)*100</f>
        <v>98.368702842154121</v>
      </c>
      <c r="K149" s="84">
        <f t="shared" si="33"/>
        <v>99.513936011553767</v>
      </c>
      <c r="L149" s="84">
        <f t="shared" si="33"/>
        <v>99.491828473373317</v>
      </c>
      <c r="M149" s="84">
        <f t="shared" si="33"/>
        <v>98.77151140846064</v>
      </c>
      <c r="N149" s="84">
        <f t="shared" si="33"/>
        <v>92.741013783633875</v>
      </c>
      <c r="O149" s="84">
        <f t="shared" si="33"/>
        <v>99.801189633653664</v>
      </c>
      <c r="P149" s="84">
        <f t="shared" si="33"/>
        <v>97.729220723563742</v>
      </c>
    </row>
    <row r="150" spans="3:16" hidden="1" x14ac:dyDescent="0.2">
      <c r="C150" s="79" t="s">
        <v>198</v>
      </c>
      <c r="D150" s="84">
        <f>+'[1]Summary Table'!$AL$7</f>
        <v>100</v>
      </c>
      <c r="E150" s="84">
        <f>+'[1]Summary Table'!$AL$8</f>
        <v>99.999899999999997</v>
      </c>
      <c r="F150" s="84">
        <f>+'[1]Summary Table'!$AL$9</f>
        <v>100.0001</v>
      </c>
      <c r="G150" s="84">
        <f>+'[1]Summary Table'!$AL$10</f>
        <v>100</v>
      </c>
      <c r="H150" s="84">
        <f>+'[1]Summary Table'!$AL$11</f>
        <v>99.999899999999997</v>
      </c>
      <c r="I150" s="84">
        <f>+'[1]Summary Table'!$AL$12</f>
        <v>100.0003</v>
      </c>
      <c r="J150" s="84">
        <f>+'[1]Summary Table'!$AL$13</f>
        <v>100</v>
      </c>
      <c r="K150" s="84">
        <f>+'[1]Summary Table'!$AL$14</f>
        <v>99.999899999999997</v>
      </c>
      <c r="L150" s="84">
        <f>+'[1]Summary Table'!$AL$15</f>
        <v>99.999700000000004</v>
      </c>
      <c r="M150" s="84">
        <f>+'[1]Summary Table'!$AL$16</f>
        <v>100.0001</v>
      </c>
      <c r="N150" s="84">
        <f>+'[1]Summary Table'!$AL$17</f>
        <v>100.0001</v>
      </c>
      <c r="O150" s="84">
        <f>+'[1]Summary Table'!$AL$18</f>
        <v>99.999899999999997</v>
      </c>
      <c r="P150" s="84">
        <f>+'[1]Summary Table'!$AL$5</f>
        <v>100</v>
      </c>
    </row>
    <row r="151" spans="3:16" hidden="1" x14ac:dyDescent="0.2">
      <c r="C151" s="79" t="s">
        <v>196</v>
      </c>
      <c r="D151" s="84">
        <f>+'[1]Summary Table'!$AM$7</f>
        <v>99.755799999999994</v>
      </c>
      <c r="E151" s="84">
        <f>+'[1]Summary Table'!$AM$8</f>
        <v>100.4816</v>
      </c>
      <c r="F151" s="84">
        <f>+'[1]Summary Table'!$AM$9</f>
        <v>100.6585</v>
      </c>
      <c r="G151" s="84">
        <f>+'[1]Summary Table'!$AM$10</f>
        <v>100.2002</v>
      </c>
      <c r="H151" s="84">
        <f>+'[1]Summary Table'!$AM$11</f>
        <v>100.30289999999999</v>
      </c>
      <c r="I151" s="84">
        <f>+'[1]Summary Table'!$AM$12</f>
        <v>100.3137</v>
      </c>
      <c r="J151" s="84">
        <f>+'[1]Summary Table'!$AM$13</f>
        <v>100.1229</v>
      </c>
      <c r="K151" s="84">
        <f>+'[1]Summary Table'!$AM$14</f>
        <v>99.999899999999997</v>
      </c>
      <c r="L151" s="84">
        <f>+'[1]Summary Table'!$AM$15</f>
        <v>98.530500000000004</v>
      </c>
      <c r="M151" s="84">
        <f>+'[1]Summary Table'!$AM$16</f>
        <v>100.0001</v>
      </c>
      <c r="N151" s="84">
        <f>+'[1]Summary Table'!$AM$17</f>
        <v>99.510199999999998</v>
      </c>
      <c r="O151" s="84">
        <f>+'[1]Summary Table'!$AM$18</f>
        <v>99.965699999999998</v>
      </c>
      <c r="P151" s="84">
        <f>+'[1]Summary Table'!$AM$5</f>
        <v>99.991600000000005</v>
      </c>
    </row>
    <row r="152" spans="3:16" hidden="1" x14ac:dyDescent="0.2">
      <c r="C152" s="79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</row>
    <row r="153" spans="3:16" ht="15.75" hidden="1" x14ac:dyDescent="0.25">
      <c r="C153" s="86" t="s">
        <v>204</v>
      </c>
      <c r="D153" s="81">
        <f>AVERAGE(D148:D151)</f>
        <v>99.666544859622519</v>
      </c>
      <c r="E153" s="81">
        <f t="shared" ref="E153:O153" si="34">AVERAGE(E148:E151)</f>
        <v>99.972723318384297</v>
      </c>
      <c r="F153" s="81">
        <f t="shared" si="34"/>
        <v>99.806896366417021</v>
      </c>
      <c r="G153" s="81">
        <f t="shared" si="34"/>
        <v>97.977550736818245</v>
      </c>
      <c r="H153" s="81">
        <f t="shared" si="34"/>
        <v>100.28060393216762</v>
      </c>
      <c r="I153" s="81">
        <f t="shared" si="34"/>
        <v>100.44816369589836</v>
      </c>
      <c r="J153" s="81">
        <f t="shared" si="34"/>
        <v>99.226388007379754</v>
      </c>
      <c r="K153" s="81">
        <f t="shared" si="34"/>
        <v>99.756918005776896</v>
      </c>
      <c r="L153" s="81">
        <f t="shared" si="34"/>
        <v>98.74709445113875</v>
      </c>
      <c r="M153" s="81">
        <f t="shared" si="34"/>
        <v>99.385805704230307</v>
      </c>
      <c r="N153" s="81">
        <f t="shared" si="34"/>
        <v>97.008695353838007</v>
      </c>
      <c r="O153" s="81">
        <f t="shared" si="34"/>
        <v>100.63388033773973</v>
      </c>
      <c r="P153" s="81">
        <f>AVERAGE(P148:P151)</f>
        <v>99.121715618255067</v>
      </c>
    </row>
    <row r="154" spans="3:16" ht="15.75" x14ac:dyDescent="0.25">
      <c r="C154" s="86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</row>
    <row r="155" spans="3:16" ht="15.75" hidden="1" x14ac:dyDescent="0.25">
      <c r="C155" s="86">
        <v>2017</v>
      </c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</row>
    <row r="156" spans="3:16" hidden="1" x14ac:dyDescent="0.2">
      <c r="C156" s="79" t="s">
        <v>200</v>
      </c>
      <c r="D156" s="84">
        <f>+'[1]Summary Table'!$AN$7</f>
        <v>99.703699999999998</v>
      </c>
      <c r="E156" s="84">
        <f>+'[1]Summary Table'!$AN$8</f>
        <v>101.702</v>
      </c>
      <c r="F156" s="84">
        <f>+'[1]Summary Table'!$AN$9</f>
        <v>101.5093</v>
      </c>
      <c r="G156" s="84">
        <f>+'[1]Summary Table'!$AN$10</f>
        <v>100.21080000000001</v>
      </c>
      <c r="H156" s="84">
        <f>+'[1]Summary Table'!$AN$11</f>
        <v>102.6046</v>
      </c>
      <c r="I156" s="84">
        <f>+'[1]Summary Table'!$AN$12</f>
        <v>99.822500000000005</v>
      </c>
      <c r="J156" s="84">
        <f>+'[1]Summary Table'!$AN$13</f>
        <v>101.3184</v>
      </c>
      <c r="K156" s="84">
        <f>+'[1]Summary Table'!$AN$14</f>
        <v>99.999899999999997</v>
      </c>
      <c r="L156" s="84">
        <f>+'[1]Summary Table'!$AN$15</f>
        <v>97.945800000000006</v>
      </c>
      <c r="M156" s="84">
        <f>+'[1]Summary Table'!$AN$16</f>
        <v>100.0164</v>
      </c>
      <c r="N156" s="84">
        <f>+'[1]Summary Table'!$AN$17</f>
        <v>99.071299999999994</v>
      </c>
      <c r="O156" s="84">
        <f>+'[1]Summary Table'!$AN$18</f>
        <v>99.697999999999993</v>
      </c>
      <c r="P156" s="84">
        <f>+'[1]Summary Table'!$AN$5</f>
        <v>100.232</v>
      </c>
    </row>
    <row r="157" spans="3:16" hidden="1" x14ac:dyDescent="0.2">
      <c r="C157" s="79" t="s">
        <v>191</v>
      </c>
      <c r="D157" s="84">
        <f>+'[1]Summary Table'!$AO$7</f>
        <v>100.6401</v>
      </c>
      <c r="E157" s="84">
        <f>+'[1]Summary Table'!$AO$8</f>
        <v>103.3038</v>
      </c>
      <c r="F157" s="84">
        <f>+'[1]Summary Table'!$AO$9</f>
        <v>101.8878</v>
      </c>
      <c r="G157" s="84">
        <f>+'[1]Summary Table'!$AO$10</f>
        <v>100.3883</v>
      </c>
      <c r="H157" s="84">
        <f>+'[1]Summary Table'!$AO$11</f>
        <v>102.6926</v>
      </c>
      <c r="I157" s="84">
        <f>+'[1]Summary Table'!$AO$12</f>
        <v>101.4567</v>
      </c>
      <c r="J157" s="84">
        <f>+'[1]Summary Table'!$AO$13</f>
        <v>99.316400000000002</v>
      </c>
      <c r="K157" s="84">
        <f>+'[1]Summary Table'!$AO$14</f>
        <v>102.18899999999999</v>
      </c>
      <c r="L157" s="84">
        <f>+'[1]Summary Table'!$AO$15</f>
        <v>100.3604</v>
      </c>
      <c r="M157" s="84">
        <f>+'[1]Summary Table'!$AO$16</f>
        <v>100.0164</v>
      </c>
      <c r="N157" s="84">
        <f>+'[1]Summary Table'!$AO$17</f>
        <v>99.311099999999996</v>
      </c>
      <c r="O157" s="84">
        <f>+'[1]Summary Table'!$AO$18</f>
        <v>99.959100000000007</v>
      </c>
      <c r="P157" s="84">
        <f>+'[1]Summary Table'!$AO$5</f>
        <v>100.3896</v>
      </c>
    </row>
    <row r="158" spans="3:16" hidden="1" x14ac:dyDescent="0.2">
      <c r="C158" s="79" t="s">
        <v>198</v>
      </c>
      <c r="D158" s="84">
        <f>+'[1]Summary Table'!$AP$7</f>
        <v>100.83280000000001</v>
      </c>
      <c r="E158" s="84">
        <f>+'[1]Summary Table'!$AP$8</f>
        <v>103.32089999999999</v>
      </c>
      <c r="F158" s="84">
        <f>+'[1]Summary Table'!$AP$9</f>
        <v>103.59780000000001</v>
      </c>
      <c r="G158" s="84">
        <f>+'[1]Summary Table'!$AP$10</f>
        <v>100.13930000000001</v>
      </c>
      <c r="H158" s="84">
        <f>+'[1]Summary Table'!$AP$11</f>
        <v>103.5179</v>
      </c>
      <c r="I158" s="84">
        <f>+'[1]Summary Table'!$AP$12</f>
        <v>104.7458</v>
      </c>
      <c r="J158" s="84">
        <f>+'[1]Summary Table'!$AP$13</f>
        <v>105.0223</v>
      </c>
      <c r="K158" s="84">
        <f>+'[1]Summary Table'!$AP$14</f>
        <v>100.3411</v>
      </c>
      <c r="L158" s="84">
        <f>+'[1]Summary Table'!$AP$15</f>
        <v>100.50709999999999</v>
      </c>
      <c r="M158" s="84">
        <f>+'[1]Summary Table'!$AP$16</f>
        <v>100.9008</v>
      </c>
      <c r="N158" s="84">
        <f>+'[1]Summary Table'!$AP$17</f>
        <v>99.497</v>
      </c>
      <c r="O158" s="84">
        <f>+'[1]Summary Table'!$AP$18</f>
        <v>100.0829</v>
      </c>
      <c r="P158" s="84">
        <f>+'[1]Summary Table'!$AP$5</f>
        <v>101.40260000000001</v>
      </c>
    </row>
    <row r="159" spans="3:16" hidden="1" x14ac:dyDescent="0.2">
      <c r="C159" s="79" t="s">
        <v>196</v>
      </c>
      <c r="D159" s="84">
        <f>+'[1]Summary Table'!$AQ$7</f>
        <v>101.0532</v>
      </c>
      <c r="E159" s="84">
        <f>+'[1]Summary Table'!$AQ$8</f>
        <v>102.7932</v>
      </c>
      <c r="F159" s="84">
        <f>+'[1]Summary Table'!$AQ$9</f>
        <v>101.16119999999999</v>
      </c>
      <c r="G159" s="84">
        <f>+'[1]Summary Table'!$AQ$10</f>
        <v>100.1516</v>
      </c>
      <c r="H159" s="84">
        <f>+'[1]Summary Table'!$AQ$11</f>
        <v>106.0616</v>
      </c>
      <c r="I159" s="84">
        <f>+'[1]Summary Table'!$AQ$12</f>
        <v>105.3588</v>
      </c>
      <c r="J159" s="84">
        <f>+'[1]Summary Table'!$AQ$13</f>
        <v>110.79640000000001</v>
      </c>
      <c r="K159" s="84">
        <f>+'[1]Summary Table'!$AQ$14</f>
        <v>101.25449999999999</v>
      </c>
      <c r="L159" s="84">
        <f>+'[1]Summary Table'!$AQ$15</f>
        <v>98.465100000000007</v>
      </c>
      <c r="M159" s="84">
        <f>+'[1]Summary Table'!$AQ$16</f>
        <v>103.46599999999999</v>
      </c>
      <c r="N159" s="84">
        <f>+'[1]Summary Table'!$AQ$17</f>
        <v>98.870699999999999</v>
      </c>
      <c r="O159" s="84">
        <f>+'[1]Summary Table'!$AQ$18</f>
        <v>100.6861</v>
      </c>
      <c r="P159" s="84">
        <f>+'[1]Summary Table'!$AQ$5</f>
        <v>102.4049</v>
      </c>
    </row>
    <row r="160" spans="3:16" hidden="1" x14ac:dyDescent="0.2">
      <c r="C160" s="7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</row>
    <row r="161" spans="3:16" ht="15.75" hidden="1" x14ac:dyDescent="0.25">
      <c r="C161" s="86" t="s">
        <v>210</v>
      </c>
      <c r="D161" s="81">
        <f>AVERAGE(D156:D159)</f>
        <v>100.55745</v>
      </c>
      <c r="E161" s="81">
        <f t="shared" ref="E161:P161" si="35">AVERAGE(E156:E159)</f>
        <v>102.77997499999999</v>
      </c>
      <c r="F161" s="81">
        <f t="shared" si="35"/>
        <v>102.03902500000001</v>
      </c>
      <c r="G161" s="81">
        <f t="shared" si="35"/>
        <v>100.2225</v>
      </c>
      <c r="H161" s="81">
        <f t="shared" si="35"/>
        <v>103.71917500000001</v>
      </c>
      <c r="I161" s="81">
        <f t="shared" si="35"/>
        <v>102.84594999999999</v>
      </c>
      <c r="J161" s="81">
        <f t="shared" si="35"/>
        <v>104.113375</v>
      </c>
      <c r="K161" s="81">
        <f t="shared" si="35"/>
        <v>100.94612499999999</v>
      </c>
      <c r="L161" s="81">
        <f t="shared" si="35"/>
        <v>99.319599999999994</v>
      </c>
      <c r="M161" s="81">
        <f t="shared" si="35"/>
        <v>101.09990000000001</v>
      </c>
      <c r="N161" s="81">
        <f t="shared" si="35"/>
        <v>99.187524999999994</v>
      </c>
      <c r="O161" s="81">
        <f t="shared" si="35"/>
        <v>100.106525</v>
      </c>
      <c r="P161" s="81">
        <f t="shared" si="35"/>
        <v>101.107275</v>
      </c>
    </row>
    <row r="162" spans="3:16" ht="15.75" hidden="1" x14ac:dyDescent="0.25">
      <c r="C162" s="86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</row>
    <row r="163" spans="3:16" ht="15.75" hidden="1" x14ac:dyDescent="0.25">
      <c r="C163" s="86">
        <v>2018</v>
      </c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</row>
    <row r="164" spans="3:16" hidden="1" x14ac:dyDescent="0.2">
      <c r="C164" s="79" t="s">
        <v>200</v>
      </c>
      <c r="D164" s="84">
        <f>+'[1]Summary Table'!$AR$7</f>
        <v>104.47</v>
      </c>
      <c r="E164" s="84">
        <f>+'[1]Summary Table'!$AR$8</f>
        <v>102.7</v>
      </c>
      <c r="F164" s="84">
        <f>+'[1]Summary Table'!$AR$9</f>
        <v>102.18</v>
      </c>
      <c r="G164" s="84">
        <f>+'[1]Summary Table'!$AR$10</f>
        <v>103.3</v>
      </c>
      <c r="H164" s="84">
        <f>+'[1]Summary Table'!$AR$11</f>
        <v>106.45</v>
      </c>
      <c r="I164" s="84">
        <f>+'[1]Summary Table'!$AR$12</f>
        <v>105.32</v>
      </c>
      <c r="J164" s="84">
        <f>+'[1]Summary Table'!$AR$13</f>
        <v>108.87</v>
      </c>
      <c r="K164" s="84">
        <f>+'[1]Summary Table'!$AR$14</f>
        <v>101.23</v>
      </c>
      <c r="L164" s="84">
        <f>+'[1]Summary Table'!$AR$15</f>
        <v>98.29</v>
      </c>
      <c r="M164" s="84">
        <f>+'[1]Summary Table'!$AR$16</f>
        <v>104.13</v>
      </c>
      <c r="N164" s="84">
        <f>+'[1]Summary Table'!$AR$17</f>
        <v>99.31</v>
      </c>
      <c r="O164" s="84">
        <f>+'[1]Summary Table'!$AR$18</f>
        <v>100.69</v>
      </c>
      <c r="P164" s="84">
        <f>+'[1]Summary Table'!$AR$5</f>
        <v>103.46769999999999</v>
      </c>
    </row>
    <row r="165" spans="3:16" hidden="1" x14ac:dyDescent="0.2">
      <c r="C165" s="79" t="s">
        <v>191</v>
      </c>
      <c r="D165" s="84">
        <f>+'[1]Summary Table'!$AS$7</f>
        <v>104.86</v>
      </c>
      <c r="E165" s="84">
        <f>+'[1]Summary Table'!$AS$8</f>
        <v>100.49</v>
      </c>
      <c r="F165" s="84">
        <f>+'[1]Summary Table'!$AS$9</f>
        <v>101.42</v>
      </c>
      <c r="G165" s="84">
        <f>+'[1]Summary Table'!$AS$10</f>
        <v>104.02</v>
      </c>
      <c r="H165" s="84">
        <f>+'[1]Summary Table'!$AS$11</f>
        <v>100.45</v>
      </c>
      <c r="I165" s="84">
        <f>+'[1]Summary Table'!$AS$12</f>
        <v>101.9</v>
      </c>
      <c r="J165" s="84">
        <f>+'[1]Summary Table'!$AS$13</f>
        <v>116.77</v>
      </c>
      <c r="K165" s="84">
        <f>+'[1]Summary Table'!$AS$14</f>
        <v>99.19</v>
      </c>
      <c r="L165" s="84">
        <f>+'[1]Summary Table'!$AS$15</f>
        <v>94.19</v>
      </c>
      <c r="M165" s="84">
        <f>+'[1]Summary Table'!$AS$16</f>
        <v>104.51</v>
      </c>
      <c r="N165" s="84">
        <f>+'[1]Summary Table'!$AS$17</f>
        <v>98.27</v>
      </c>
      <c r="O165" s="84">
        <f>+'[1]Summary Table'!$AS$18</f>
        <v>100.83</v>
      </c>
      <c r="P165" s="84">
        <f>+'[1]Summary Table'!$AS$5</f>
        <v>104.2321</v>
      </c>
    </row>
    <row r="166" spans="3:16" hidden="1" x14ac:dyDescent="0.2">
      <c r="C166" s="79" t="s">
        <v>198</v>
      </c>
      <c r="D166" s="84">
        <f>+'[1]Summary Table'!$AT$7</f>
        <v>105.09</v>
      </c>
      <c r="E166" s="84">
        <f>+'[1]Summary Table'!$AT$8</f>
        <v>103.07</v>
      </c>
      <c r="F166" s="84">
        <f>+'[1]Summary Table'!$AT$9</f>
        <v>101.85</v>
      </c>
      <c r="G166" s="84">
        <f>+'[1]Summary Table'!$AT$10</f>
        <v>105.64</v>
      </c>
      <c r="H166" s="84">
        <f>+'[1]Summary Table'!$AT$11</f>
        <v>105.89</v>
      </c>
      <c r="I166" s="84">
        <f>+'[1]Summary Table'!$AT$12</f>
        <v>105.84</v>
      </c>
      <c r="J166" s="84">
        <f>+'[1]Summary Table'!$AT$13</f>
        <v>111.02</v>
      </c>
      <c r="K166" s="84">
        <f>+'[1]Summary Table'!$AT$14</f>
        <v>103.89</v>
      </c>
      <c r="L166" s="84">
        <f>+'[1]Summary Table'!$AT$15</f>
        <v>100.88</v>
      </c>
      <c r="M166" s="84">
        <f>+'[1]Summary Table'!$AT$16</f>
        <v>104.3</v>
      </c>
      <c r="N166" s="84">
        <f>+'[1]Summary Table'!$AT$17</f>
        <v>98.91</v>
      </c>
      <c r="O166" s="84">
        <f>+'[1]Summary Table'!$AT$18</f>
        <v>100.9</v>
      </c>
      <c r="P166" s="84">
        <f>+'[1]Summary Table'!$AT$5</f>
        <v>104.8755</v>
      </c>
    </row>
    <row r="167" spans="3:16" hidden="1" x14ac:dyDescent="0.2">
      <c r="C167" s="79" t="s">
        <v>196</v>
      </c>
      <c r="D167" s="84">
        <f>+'[1]Summary Table'!$AU$7</f>
        <v>105.68</v>
      </c>
      <c r="E167" s="84">
        <f>+'[1]Summary Table'!$AU$8</f>
        <v>101.85</v>
      </c>
      <c r="F167" s="84">
        <f>+'[1]Summary Table'!$AU$9</f>
        <v>101.95</v>
      </c>
      <c r="G167" s="84">
        <f>+'[1]Summary Table'!$AU$10</f>
        <v>103.18</v>
      </c>
      <c r="H167" s="84">
        <f>+'[1]Summary Table'!$AU$11</f>
        <v>106.45</v>
      </c>
      <c r="I167" s="84">
        <f>+'[1]Summary Table'!$AU$12</f>
        <v>107.56</v>
      </c>
      <c r="J167" s="84">
        <f>+'[1]Summary Table'!$AU$13</f>
        <v>111.39</v>
      </c>
      <c r="K167" s="84">
        <f>+'[1]Summary Table'!$AU$14</f>
        <v>103.43</v>
      </c>
      <c r="L167" s="84">
        <f>+'[1]Summary Table'!$AU$15</f>
        <v>100.97</v>
      </c>
      <c r="M167" s="84">
        <f>+'[1]Summary Table'!$AU$16</f>
        <v>104.3</v>
      </c>
      <c r="N167" s="84">
        <f>+'[1]Summary Table'!$AU$17</f>
        <v>98.86</v>
      </c>
      <c r="O167" s="84">
        <f>+'[1]Summary Table'!$AU$18</f>
        <v>100.86</v>
      </c>
      <c r="P167" s="84">
        <f>+'[1]Summary Table'!$AU$5</f>
        <v>104.1698</v>
      </c>
    </row>
    <row r="168" spans="3:16" hidden="1" x14ac:dyDescent="0.2">
      <c r="C168" s="79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</row>
    <row r="169" spans="3:16" ht="15.75" hidden="1" x14ac:dyDescent="0.25">
      <c r="C169" s="86" t="s">
        <v>211</v>
      </c>
      <c r="D169" s="81">
        <f>AVERAGE(D164:D167)</f>
        <v>105.02499999999999</v>
      </c>
      <c r="E169" s="81">
        <f t="shared" ref="E169:P169" si="36">AVERAGE(E164:E167)</f>
        <v>102.0275</v>
      </c>
      <c r="F169" s="81">
        <f>AVERAGE(F164:F167)</f>
        <v>101.85000000000001</v>
      </c>
      <c r="G169" s="81">
        <f>AVERAGE(G164:G167)</f>
        <v>104.035</v>
      </c>
      <c r="H169" s="81">
        <f t="shared" si="36"/>
        <v>104.81</v>
      </c>
      <c r="I169" s="81">
        <f t="shared" si="36"/>
        <v>105.155</v>
      </c>
      <c r="J169" s="81">
        <f t="shared" si="36"/>
        <v>112.01249999999999</v>
      </c>
      <c r="K169" s="81">
        <f t="shared" si="36"/>
        <v>101.935</v>
      </c>
      <c r="L169" s="81">
        <f t="shared" si="36"/>
        <v>98.58250000000001</v>
      </c>
      <c r="M169" s="81">
        <f t="shared" si="36"/>
        <v>104.31</v>
      </c>
      <c r="N169" s="81">
        <f t="shared" si="36"/>
        <v>98.837500000000006</v>
      </c>
      <c r="O169" s="81">
        <f t="shared" si="36"/>
        <v>100.82</v>
      </c>
      <c r="P169" s="81">
        <f t="shared" si="36"/>
        <v>104.18627499999999</v>
      </c>
    </row>
    <row r="170" spans="3:16" x14ac:dyDescent="0.2">
      <c r="C170" s="79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</row>
    <row r="171" spans="3:16" ht="15.75" x14ac:dyDescent="0.25">
      <c r="C171" s="80">
        <v>2019</v>
      </c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</row>
    <row r="172" spans="3:16" x14ac:dyDescent="0.2">
      <c r="C172" s="79" t="s">
        <v>200</v>
      </c>
      <c r="D172" s="84">
        <f>+'[1]Summary Table'!$AV$7</f>
        <v>105.86</v>
      </c>
      <c r="E172" s="84">
        <f>+'[1]Summary Table'!$AV$8</f>
        <v>103.67</v>
      </c>
      <c r="F172" s="84">
        <f>+'[1]Summary Table'!$AV$9</f>
        <v>103.21</v>
      </c>
      <c r="G172" s="84">
        <f>+'[1]Summary Table'!$AV$10</f>
        <v>114.77</v>
      </c>
      <c r="H172" s="84">
        <f>+'[1]Summary Table'!$AV$11</f>
        <v>108.54</v>
      </c>
      <c r="I172" s="84">
        <f>+'[1]Summary Table'!$AV$12</f>
        <v>106.25</v>
      </c>
      <c r="J172" s="84">
        <f>+'[1]Summary Table'!$AV$13</f>
        <v>107.21</v>
      </c>
      <c r="K172" s="84">
        <f>+'[1]Summary Table'!$AV$14</f>
        <v>109.03</v>
      </c>
      <c r="L172" s="84">
        <f>+'[1]Summary Table'!$AV$15</f>
        <v>102.33</v>
      </c>
      <c r="M172" s="84">
        <f>+'[1]Summary Table'!$AV$16</f>
        <v>107.83</v>
      </c>
      <c r="N172" s="84">
        <f>+'[1]Summary Table'!$AV$17</f>
        <v>101.2</v>
      </c>
      <c r="O172" s="84">
        <f>+'[1]Summary Table'!$AV$18</f>
        <v>100.38</v>
      </c>
      <c r="P172" s="84">
        <f>+'[1]Summary Table'!$AV$5</f>
        <v>108.10680000000001</v>
      </c>
    </row>
    <row r="173" spans="3:16" ht="15" customHeight="1" x14ac:dyDescent="0.2">
      <c r="C173" s="83" t="s">
        <v>191</v>
      </c>
      <c r="D173" s="84">
        <f>'[1]Summary Table'!AW7</f>
        <v>106.33</v>
      </c>
      <c r="E173" s="84">
        <f>'[1]Summary Table'!AW8</f>
        <v>106.23</v>
      </c>
      <c r="F173" s="84">
        <f>'[1]Summary Table'!AW9</f>
        <v>105.97</v>
      </c>
      <c r="G173" s="84">
        <f>'[1]Summary Table'!AW10</f>
        <v>114.85</v>
      </c>
      <c r="H173" s="84">
        <f>'[1]Summary Table'!AW11</f>
        <v>109.29</v>
      </c>
      <c r="I173" s="84">
        <f>'[1]Summary Table'!$AW$12</f>
        <v>106.29</v>
      </c>
      <c r="J173" s="84">
        <f>'[1]Summary Table'!$AW$13</f>
        <v>109.04</v>
      </c>
      <c r="K173" s="84">
        <f>'[1]Summary Table'!$AW$14</f>
        <v>110.23</v>
      </c>
      <c r="L173" s="84">
        <f>'[1]Summary Table'!$AW$15</f>
        <v>111.74</v>
      </c>
      <c r="M173" s="84">
        <f>'[1]Summary Table'!$AW$16</f>
        <v>107.83</v>
      </c>
      <c r="N173" s="84">
        <f>'[1]Summary Table'!$AW$17</f>
        <v>100.69</v>
      </c>
      <c r="O173" s="84">
        <f>'[1]Summary Table'!$AW$18</f>
        <v>100.59</v>
      </c>
      <c r="P173" s="84">
        <f>'[1]Summary Table'!$AW$5</f>
        <v>109.22629999999999</v>
      </c>
    </row>
    <row r="174" spans="3:16" x14ac:dyDescent="0.2">
      <c r="C174" s="83" t="s">
        <v>198</v>
      </c>
      <c r="D174" s="84">
        <f>'[1]Summary Table'!AX7</f>
        <v>107.66</v>
      </c>
      <c r="E174" s="84">
        <f>'[1]Summary Table'!AX8</f>
        <v>106.17</v>
      </c>
      <c r="F174" s="84">
        <f>'[1]Summary Table'!AX9</f>
        <v>108.05</v>
      </c>
      <c r="G174" s="84">
        <f>'[1]Summary Table'!AX10</f>
        <v>116.82</v>
      </c>
      <c r="H174" s="84">
        <f>'[1]Summary Table'!AX11</f>
        <v>107.74</v>
      </c>
      <c r="I174" s="84">
        <f>'[1]Summary Table'!$AX$12</f>
        <v>107</v>
      </c>
      <c r="J174" s="84">
        <f>'[1]Summary Table'!$AX$13</f>
        <v>117.07</v>
      </c>
      <c r="K174" s="84">
        <f>'[1]Summary Table'!$AX$14</f>
        <v>109.85</v>
      </c>
      <c r="L174" s="84">
        <f>'[1]Summary Table'!$AX$15</f>
        <v>108.27</v>
      </c>
      <c r="M174" s="84">
        <f>'[1]Summary Table'!$AX$16</f>
        <v>108.99</v>
      </c>
      <c r="N174" s="84">
        <f>'[1]Summary Table'!$AX$17</f>
        <v>101.82</v>
      </c>
      <c r="O174" s="84">
        <f>'[1]Summary Table'!$AX$18</f>
        <v>101.67</v>
      </c>
      <c r="P174" s="84">
        <f>'[1]Summary Table'!$AX$5</f>
        <v>111.3121</v>
      </c>
    </row>
    <row r="175" spans="3:16" x14ac:dyDescent="0.2">
      <c r="C175" s="79" t="s">
        <v>196</v>
      </c>
      <c r="D175" s="84">
        <f>'[1]Summary Table'!AY7</f>
        <v>109</v>
      </c>
      <c r="E175" s="84">
        <f>'[1]Summary Table'!AY8</f>
        <v>105.26</v>
      </c>
      <c r="F175" s="84">
        <f>'[1]Summary Table'!AY9</f>
        <v>107.65</v>
      </c>
      <c r="G175" s="84">
        <f>'[1]Summary Table'!AY10</f>
        <v>115.67</v>
      </c>
      <c r="H175" s="84">
        <f>'[1]Summary Table'!AY11</f>
        <v>109.04</v>
      </c>
      <c r="I175" s="84">
        <f>'[1]Summary Table'!$AY$12</f>
        <v>106.91</v>
      </c>
      <c r="J175" s="84">
        <f>'[1]Summary Table'!$AY$13</f>
        <v>127.59</v>
      </c>
      <c r="K175" s="84">
        <f>'[1]Summary Table'!$AY$14</f>
        <v>109.85</v>
      </c>
      <c r="L175" s="84">
        <f>'[1]Summary Table'!$AY$15</f>
        <v>106.15</v>
      </c>
      <c r="M175" s="84">
        <f>'[1]Summary Table'!$AY$16</f>
        <v>112.96</v>
      </c>
      <c r="N175" s="84">
        <f>'[1]Summary Table'!$AY$17</f>
        <v>102.53</v>
      </c>
      <c r="O175" s="84">
        <f>'[1]Summary Table'!$AY$18</f>
        <v>102.58</v>
      </c>
      <c r="P175" s="84">
        <f>'[1]Summary Table'!$AY$5</f>
        <v>112.919</v>
      </c>
    </row>
    <row r="176" spans="3:16" x14ac:dyDescent="0.2">
      <c r="C176" s="79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</row>
    <row r="177" spans="3:16" ht="15.75" x14ac:dyDescent="0.25">
      <c r="C177" s="86" t="s">
        <v>212</v>
      </c>
      <c r="D177" s="81">
        <f>AVERAGE(D172:D175)</f>
        <v>107.21250000000001</v>
      </c>
      <c r="E177" s="81">
        <f t="shared" ref="E177:O177" si="37">AVERAGE(E172:E175)</f>
        <v>105.3325</v>
      </c>
      <c r="F177" s="81">
        <f>AVERAGE(F172:F175)</f>
        <v>106.22</v>
      </c>
      <c r="G177" s="81">
        <f>AVERAGE(G172:G175)</f>
        <v>115.5275</v>
      </c>
      <c r="H177" s="81">
        <f t="shared" si="37"/>
        <v>108.6525</v>
      </c>
      <c r="I177" s="81">
        <f t="shared" si="37"/>
        <v>106.61250000000001</v>
      </c>
      <c r="J177" s="81">
        <f t="shared" si="37"/>
        <v>115.22749999999999</v>
      </c>
      <c r="K177" s="81">
        <f t="shared" si="37"/>
        <v>109.74000000000001</v>
      </c>
      <c r="L177" s="81">
        <f t="shared" si="37"/>
        <v>107.1225</v>
      </c>
      <c r="M177" s="81">
        <f t="shared" si="37"/>
        <v>109.40249999999999</v>
      </c>
      <c r="N177" s="81">
        <f t="shared" si="37"/>
        <v>101.56</v>
      </c>
      <c r="O177" s="81">
        <f t="shared" si="37"/>
        <v>101.30499999999999</v>
      </c>
      <c r="P177" s="81">
        <f>AVERAGE(P172:P175)</f>
        <v>110.39104999999999</v>
      </c>
    </row>
    <row r="178" spans="3:16" ht="15.75" x14ac:dyDescent="0.25">
      <c r="C178" s="86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</row>
    <row r="179" spans="3:16" ht="15.75" x14ac:dyDescent="0.25">
      <c r="C179" s="86">
        <v>2020</v>
      </c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</row>
    <row r="180" spans="3:16" x14ac:dyDescent="0.2">
      <c r="C180" s="79" t="s">
        <v>200</v>
      </c>
      <c r="D180" s="84">
        <f>'[1]Summary Table'!$AZ$7</f>
        <v>109.97</v>
      </c>
      <c r="E180" s="84">
        <f>'[1]Summary Table'!$AZ$8</f>
        <v>105.24</v>
      </c>
      <c r="F180" s="84">
        <f>'[1]Summary Table'!$AZ$9</f>
        <v>109.6</v>
      </c>
      <c r="G180" s="84">
        <v>117.2089</v>
      </c>
      <c r="H180" s="84">
        <f>'[1]Summary Table'!$AZ$11</f>
        <v>109.61</v>
      </c>
      <c r="I180" s="84">
        <f>'[1]Summary Table'!$AZ$12</f>
        <v>107.87</v>
      </c>
      <c r="J180" s="84">
        <f>'[1]Summary Table'!$AZ$13</f>
        <v>113.62</v>
      </c>
      <c r="K180" s="84">
        <f>'[1]Summary Table'!$AZ$14</f>
        <v>114.96</v>
      </c>
      <c r="L180" s="84">
        <f>'[1]Summary Table'!$AZ$15</f>
        <v>106.06</v>
      </c>
      <c r="M180" s="84">
        <f>'[1]Summary Table'!$AZ$16</f>
        <v>112.92</v>
      </c>
      <c r="N180" s="84">
        <f>'[1]Summary Table'!$AZ$17</f>
        <v>101.52</v>
      </c>
      <c r="O180" s="84">
        <f>'[1]Summary Table'!$AZ$18</f>
        <v>101.34</v>
      </c>
      <c r="P180" s="84">
        <f>'[1]Summary Table'!$AZ$5</f>
        <v>111.31398530319338</v>
      </c>
    </row>
    <row r="181" spans="3:16" x14ac:dyDescent="0.2">
      <c r="C181" s="83" t="s">
        <v>191</v>
      </c>
      <c r="D181" s="84">
        <f>'[1]Summary Table'!$BA$7</f>
        <v>112.661</v>
      </c>
      <c r="E181" s="84">
        <f>'[1]Summary Table'!$BA$8</f>
        <v>105.873</v>
      </c>
      <c r="F181" s="84">
        <f>'[1]Summary Table'!$BA$9</f>
        <v>110.2693</v>
      </c>
      <c r="G181" s="84">
        <v>118.2089</v>
      </c>
      <c r="H181" s="84">
        <f>'[1]Summary Table'!$BA$11</f>
        <v>110.0509</v>
      </c>
      <c r="I181" s="84">
        <f>'[1]Summary Table'!$BA$12</f>
        <v>109.7393</v>
      </c>
      <c r="J181" s="84">
        <f>'[1]Summary Table'!$BA$13</f>
        <v>115.4044</v>
      </c>
      <c r="K181" s="84">
        <f>'[1]Summary Table'!$BA$14</f>
        <v>115.34310000000001</v>
      </c>
      <c r="L181" s="84">
        <f>'[1]Summary Table'!$BA$15</f>
        <v>103.1953</v>
      </c>
      <c r="M181" s="84">
        <f>'[1]Summary Table'!$BA$16</f>
        <v>112.9199</v>
      </c>
      <c r="N181" s="84">
        <f>'[1]Summary Table'!$BA$17</f>
        <v>100.776</v>
      </c>
      <c r="O181" s="84">
        <f>'[1]Summary Table'!$BA$18</f>
        <v>101.4246</v>
      </c>
      <c r="P181" s="84">
        <f>'[1]Summary Table'!$BA$5</f>
        <v>111.49692846541713</v>
      </c>
    </row>
    <row r="182" spans="3:16" x14ac:dyDescent="0.2">
      <c r="C182" s="83" t="s">
        <v>198</v>
      </c>
      <c r="D182" s="84">
        <f>'[1]Summary Table'!BB7</f>
        <v>113.53060000000001</v>
      </c>
      <c r="E182" s="84">
        <f>'[1]Summary Table'!BB8</f>
        <v>107.1281</v>
      </c>
      <c r="F182" s="84">
        <f>'[1]Summary Table'!BB9</f>
        <v>111.1854</v>
      </c>
      <c r="G182" s="84">
        <f>'[1]Summary Table'!BB10</f>
        <v>113.21706129782974</v>
      </c>
      <c r="H182" s="84">
        <f>'[1]Summary Table'!BB11</f>
        <v>110.29689999999999</v>
      </c>
      <c r="I182" s="84">
        <f>'[1]Summary Table'!BB12</f>
        <v>109.369</v>
      </c>
      <c r="J182" s="84">
        <f>'[1]Summary Table'!BB13</f>
        <v>116.4709</v>
      </c>
      <c r="K182" s="84">
        <f>'[1]Summary Table'!BB14</f>
        <v>117.1893</v>
      </c>
      <c r="L182" s="84">
        <f>'[1]Summary Table'!BB15</f>
        <v>102.22110000000001</v>
      </c>
      <c r="M182" s="84">
        <f>'[1]Summary Table'!BB16</f>
        <v>114.5377</v>
      </c>
      <c r="N182" s="84">
        <f>'[1]Summary Table'!BB17</f>
        <v>101.2323</v>
      </c>
      <c r="O182" s="84">
        <f>'[1]Summary Table'!BB18</f>
        <v>101.5479</v>
      </c>
      <c r="P182" s="84">
        <f>'[1]Summary Table'!$BB$5</f>
        <v>110.76555460270681</v>
      </c>
    </row>
    <row r="183" spans="3:16" x14ac:dyDescent="0.2">
      <c r="C183" s="83" t="s">
        <v>196</v>
      </c>
      <c r="D183" s="84">
        <f>'[1]Summary Table'!BC7</f>
        <v>114.4044</v>
      </c>
      <c r="E183" s="84">
        <f>'[1]Summary Table'!BC8</f>
        <v>106.2975</v>
      </c>
      <c r="F183" s="84">
        <f>'[1]Summary Table'!BC9</f>
        <v>110.50060000000001</v>
      </c>
      <c r="G183" s="84">
        <f>'[1]Summary Table'!BC10</f>
        <v>118.09072709450102</v>
      </c>
      <c r="H183" s="84">
        <f>'[1]Summary Table'!BC11</f>
        <v>111.4134</v>
      </c>
      <c r="I183" s="84">
        <f>'[1]Summary Table'!BC12</f>
        <v>109.32510000000001</v>
      </c>
      <c r="J183" s="84">
        <f>'[1]Summary Table'!BC13</f>
        <v>111.6576</v>
      </c>
      <c r="K183" s="84">
        <f>'[1]Summary Table'!BC14</f>
        <v>117.3421</v>
      </c>
      <c r="L183" s="84">
        <f>'[1]Summary Table'!BC15</f>
        <v>103.1922</v>
      </c>
      <c r="M183" s="84">
        <f>'[1]Summary Table'!BC16</f>
        <v>115.7089</v>
      </c>
      <c r="N183" s="84">
        <f>'[1]Summary Table'!BC17</f>
        <v>101.3275</v>
      </c>
      <c r="O183" s="84">
        <f>'[1]Summary Table'!BC18</f>
        <v>105.9308</v>
      </c>
      <c r="P183" s="84">
        <f>'[1]Summary Table'!BC5</f>
        <v>112.2356798725441</v>
      </c>
    </row>
    <row r="184" spans="3:16" x14ac:dyDescent="0.2">
      <c r="C184" s="79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</row>
    <row r="185" spans="3:16" ht="15.75" x14ac:dyDescent="0.25">
      <c r="C185" s="86" t="s">
        <v>213</v>
      </c>
      <c r="D185" s="81">
        <f>AVERAGE(D180:D183)</f>
        <v>112.64150000000001</v>
      </c>
      <c r="E185" s="81">
        <f t="shared" ref="E185:O185" si="38">AVERAGE(E180:E183)</f>
        <v>106.13465000000001</v>
      </c>
      <c r="F185" s="81">
        <f>AVERAGE(F180:F183)</f>
        <v>110.38882500000001</v>
      </c>
      <c r="G185" s="81">
        <f>AVERAGE(G180:G183)</f>
        <v>116.68139709808268</v>
      </c>
      <c r="H185" s="81">
        <f t="shared" si="38"/>
        <v>110.34280000000001</v>
      </c>
      <c r="I185" s="81">
        <f t="shared" si="38"/>
        <v>109.07585</v>
      </c>
      <c r="J185" s="81">
        <f t="shared" si="38"/>
        <v>114.28822500000001</v>
      </c>
      <c r="K185" s="81">
        <f t="shared" si="38"/>
        <v>116.208625</v>
      </c>
      <c r="L185" s="81">
        <f t="shared" si="38"/>
        <v>103.66715000000001</v>
      </c>
      <c r="M185" s="81">
        <f t="shared" si="38"/>
        <v>114.021625</v>
      </c>
      <c r="N185" s="81">
        <f t="shared" si="38"/>
        <v>101.21395</v>
      </c>
      <c r="O185" s="81">
        <f t="shared" si="38"/>
        <v>102.56082499999999</v>
      </c>
      <c r="P185" s="81">
        <f>AVERAGE(P180:P183)</f>
        <v>111.45303706096536</v>
      </c>
    </row>
    <row r="186" spans="3:16" x14ac:dyDescent="0.2">
      <c r="C186" s="79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</row>
    <row r="187" spans="3:16" ht="15.75" x14ac:dyDescent="0.25">
      <c r="C187" s="80">
        <v>2021</v>
      </c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</row>
    <row r="188" spans="3:16" x14ac:dyDescent="0.2">
      <c r="C188" s="79" t="s">
        <v>200</v>
      </c>
      <c r="D188" s="84">
        <f>'[1]Summary Table'!BD7</f>
        <v>114.9973</v>
      </c>
      <c r="E188" s="84">
        <f>'[1]Summary Table'!BD8</f>
        <v>106.1045</v>
      </c>
      <c r="F188" s="84">
        <f>'[1]Summary Table'!BD9</f>
        <v>111.74979999999999</v>
      </c>
      <c r="G188" s="84">
        <f>'[1]Summary Table'!BD10</f>
        <v>111.06175785052301</v>
      </c>
      <c r="H188" s="84">
        <f>'[1]Summary Table'!BD11</f>
        <v>110.50830000000001</v>
      </c>
      <c r="I188" s="84">
        <f>'[1]Summary Table'!BD12</f>
        <v>112.7359</v>
      </c>
      <c r="J188" s="84">
        <f>'[1]Summary Table'!BD13</f>
        <v>111.6473</v>
      </c>
      <c r="K188" s="84">
        <f>'[1]Summary Table'!BD14</f>
        <v>118.0027</v>
      </c>
      <c r="L188" s="84">
        <f>'[1]Summary Table'!BD15</f>
        <v>105.12439999999999</v>
      </c>
      <c r="M188" s="84">
        <f>'[1]Summary Table'!BD16</f>
        <v>114.148</v>
      </c>
      <c r="N188" s="84">
        <f>'[1]Summary Table'!BD17</f>
        <v>102.5569</v>
      </c>
      <c r="O188" s="84">
        <f>'[1]Summary Table'!BD18</f>
        <v>106.4106</v>
      </c>
      <c r="P188" s="84">
        <f>'[1]Summary Table'!$BD$5</f>
        <v>110.20785212342635</v>
      </c>
    </row>
    <row r="189" spans="3:16" x14ac:dyDescent="0.2">
      <c r="C189" s="79" t="s">
        <v>191</v>
      </c>
      <c r="D189" s="84">
        <f>'[1]Summary Table'!BE7</f>
        <v>116.0869</v>
      </c>
      <c r="E189" s="84">
        <f>'[1]Summary Table'!BE8</f>
        <v>106.8129</v>
      </c>
      <c r="F189" s="84">
        <f>'[1]Summary Table'!BE9</f>
        <v>111.5377</v>
      </c>
      <c r="G189" s="84">
        <f>'[1]Summary Table'!BE10</f>
        <v>112.64181154117711</v>
      </c>
      <c r="H189" s="84">
        <f>'[1]Summary Table'!BE11</f>
        <v>112.8419</v>
      </c>
      <c r="I189" s="84">
        <f>'[1]Summary Table'!BE12</f>
        <v>112.80759999999999</v>
      </c>
      <c r="J189" s="84">
        <f>'[1]Summary Table'!BE13</f>
        <v>116.2838</v>
      </c>
      <c r="K189" s="84">
        <f>'[1]Summary Table'!BE14</f>
        <v>119.2748</v>
      </c>
      <c r="L189" s="84">
        <f>'[1]Summary Table'!BE15</f>
        <v>102.78789999999999</v>
      </c>
      <c r="M189" s="84">
        <f>'[1]Summary Table'!BE16</f>
        <v>117.1061</v>
      </c>
      <c r="N189" s="84">
        <f>'[1]Summary Table'!BE17</f>
        <v>102.6494</v>
      </c>
      <c r="O189" s="84">
        <f>'[1]Summary Table'!BE18</f>
        <v>106.4325</v>
      </c>
      <c r="P189" s="84">
        <f>'[1]Summary Table'!$BE$5</f>
        <v>111.70379879872192</v>
      </c>
    </row>
    <row r="190" spans="3:16" x14ac:dyDescent="0.2">
      <c r="C190" s="79" t="s">
        <v>198</v>
      </c>
      <c r="D190" s="84">
        <f>'[1]Summary Table'!BF7</f>
        <v>117.3045</v>
      </c>
      <c r="E190" s="84">
        <f>'[1]Summary Table'!BF8</f>
        <v>107.1063</v>
      </c>
      <c r="F190" s="84">
        <f>'[1]Summary Table'!BF9</f>
        <v>114.5003</v>
      </c>
      <c r="G190" s="84">
        <f>'[1]Summary Table'!BF10</f>
        <v>124.82810695459342</v>
      </c>
      <c r="H190" s="84">
        <f>'[1]Summary Table'!BF11</f>
        <v>114.8141</v>
      </c>
      <c r="I190" s="84">
        <f>'[1]Summary Table'!BF12</f>
        <v>112.1451</v>
      </c>
      <c r="J190" s="84">
        <f>'[1]Summary Table'!BF13</f>
        <v>121.30929999999999</v>
      </c>
      <c r="K190" s="84">
        <f>'[1]Summary Table'!BF14</f>
        <v>126.40309999999999</v>
      </c>
      <c r="L190" s="84">
        <f>'[1]Summary Table'!BF15</f>
        <v>109.3573</v>
      </c>
      <c r="M190" s="84">
        <f>'[1]Summary Table'!BF16</f>
        <v>119.97239999999999</v>
      </c>
      <c r="N190" s="84">
        <f>'[1]Summary Table'!BF17</f>
        <v>103.99590000000001</v>
      </c>
      <c r="O190" s="84">
        <f>'[1]Summary Table'!BF18</f>
        <v>108.5669</v>
      </c>
      <c r="P190" s="84">
        <f>'[1]Summary Table'!$BF$5</f>
        <v>117.96653643609061</v>
      </c>
    </row>
    <row r="191" spans="3:16" x14ac:dyDescent="0.2">
      <c r="C191" s="79" t="s">
        <v>196</v>
      </c>
      <c r="D191" s="84">
        <f>'[1]Summary Table'!BG7</f>
        <v>119.3159</v>
      </c>
      <c r="E191" s="84">
        <f>'[1]Summary Table'!BG8</f>
        <v>106.3236</v>
      </c>
      <c r="F191" s="84">
        <f>'[1]Summary Table'!BG9</f>
        <v>113.45569999999999</v>
      </c>
      <c r="G191" s="84">
        <f>'[1]Summary Table'!BG10</f>
        <v>131.46419369764601</v>
      </c>
      <c r="H191" s="84">
        <f>'[1]Summary Table'!BG11</f>
        <v>114.9652</v>
      </c>
      <c r="I191" s="84">
        <f>'[1]Summary Table'!BG12</f>
        <v>113.97920000000001</v>
      </c>
      <c r="J191" s="84">
        <f>'[1]Summary Table'!BG13</f>
        <v>127.9455</v>
      </c>
      <c r="K191" s="84">
        <f>'[1]Summary Table'!BG14</f>
        <v>118.31</v>
      </c>
      <c r="L191" s="84">
        <f>'[1]Summary Table'!BG15</f>
        <v>104.5194</v>
      </c>
      <c r="M191" s="84">
        <f>'[1]Summary Table'!BG16</f>
        <v>111.0506</v>
      </c>
      <c r="N191" s="84">
        <f>'[1]Summary Table'!BG17</f>
        <v>107.04430000000001</v>
      </c>
      <c r="O191" s="84">
        <f>'[1]Summary Table'!BG18</f>
        <v>109.30719999999999</v>
      </c>
      <c r="P191" s="84">
        <f>'[1]Summary Table'!BG5</f>
        <v>120.78216629305146</v>
      </c>
    </row>
    <row r="192" spans="3:16" x14ac:dyDescent="0.2">
      <c r="C192" s="79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</row>
    <row r="193" spans="3:16" ht="15.75" x14ac:dyDescent="0.25">
      <c r="C193" s="86" t="s">
        <v>214</v>
      </c>
      <c r="D193" s="81">
        <f>AVERAGE(D188:D191)</f>
        <v>116.92615000000001</v>
      </c>
      <c r="E193" s="81">
        <f t="shared" ref="E193:O193" si="39">AVERAGE(E188:E191)</f>
        <v>106.58682499999999</v>
      </c>
      <c r="F193" s="81">
        <f>AVERAGE(F188:F191)</f>
        <v>112.810875</v>
      </c>
      <c r="G193" s="81">
        <f>AVERAGE(G188:G191)</f>
        <v>119.99896751098488</v>
      </c>
      <c r="H193" s="81">
        <f t="shared" si="39"/>
        <v>113.282375</v>
      </c>
      <c r="I193" s="81">
        <f t="shared" si="39"/>
        <v>112.91695</v>
      </c>
      <c r="J193" s="81">
        <f t="shared" si="39"/>
        <v>119.296475</v>
      </c>
      <c r="K193" s="81">
        <f t="shared" si="39"/>
        <v>120.49765000000001</v>
      </c>
      <c r="L193" s="81">
        <f t="shared" si="39"/>
        <v>105.44725</v>
      </c>
      <c r="M193" s="81">
        <f t="shared" si="39"/>
        <v>115.569275</v>
      </c>
      <c r="N193" s="81">
        <f t="shared" si="39"/>
        <v>104.06162500000001</v>
      </c>
      <c r="O193" s="81">
        <f t="shared" si="39"/>
        <v>107.67929999999998</v>
      </c>
      <c r="P193" s="81">
        <f>AVERAGE(P188:P191)</f>
        <v>115.1650884128226</v>
      </c>
    </row>
    <row r="194" spans="3:16" x14ac:dyDescent="0.2">
      <c r="C194" s="79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</row>
    <row r="195" spans="3:16" ht="15.75" x14ac:dyDescent="0.25">
      <c r="C195" s="80">
        <v>2022</v>
      </c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</row>
    <row r="196" spans="3:16" x14ac:dyDescent="0.2">
      <c r="C196" s="79" t="s">
        <v>200</v>
      </c>
      <c r="D196" s="84">
        <f>'[1]Summary Table'!BH7</f>
        <v>120.5836</v>
      </c>
      <c r="E196" s="84">
        <f>'[1]Summary Table'!BH8</f>
        <v>108.31229999999999</v>
      </c>
      <c r="F196" s="84">
        <f>'[1]Summary Table'!BH9</f>
        <v>120.6446</v>
      </c>
      <c r="G196" s="84">
        <f>'[1]Summary Table'!BH10</f>
        <v>133.3709226463854</v>
      </c>
      <c r="H196" s="84">
        <f>'[1]Summary Table'!BH11</f>
        <v>118.4825</v>
      </c>
      <c r="I196" s="84">
        <f>'[1]Summary Table'!BH12</f>
        <v>112.9115</v>
      </c>
      <c r="J196" s="84">
        <f>'[1]Summary Table'!BH13</f>
        <v>129.2133</v>
      </c>
      <c r="K196" s="84">
        <f>'[1]Summary Table'!BH14</f>
        <v>122.3605</v>
      </c>
      <c r="L196" s="84">
        <f>'[1]Summary Table'!BH15</f>
        <v>107.2693</v>
      </c>
      <c r="M196" s="84">
        <f>'[1]Summary Table'!BH16</f>
        <v>115.5566</v>
      </c>
      <c r="N196" s="84">
        <f>'[1]Summary Table'!BH17</f>
        <v>106.9182</v>
      </c>
      <c r="O196" s="84">
        <f>'[1]Summary Table'!BH18</f>
        <v>108.687</v>
      </c>
      <c r="P196" s="84">
        <f>'[1]Summary Table'!$BH$5</f>
        <v>122.54300669152333</v>
      </c>
    </row>
    <row r="197" spans="3:16" x14ac:dyDescent="0.2">
      <c r="C197" s="79" t="s">
        <v>191</v>
      </c>
      <c r="D197" s="84">
        <f>'[1]Summary Table'!BI7</f>
        <v>125.2672</v>
      </c>
      <c r="E197" s="84">
        <f>'[1]Summary Table'!BI8</f>
        <v>107.9979</v>
      </c>
      <c r="F197" s="84">
        <f>'[1]Summary Table'!BI9</f>
        <v>123.11060000000001</v>
      </c>
      <c r="G197" s="84">
        <f>'[1]Summary Table'!BI10</f>
        <v>134.28450000000001</v>
      </c>
      <c r="H197" s="84">
        <f>'[1]Summary Table'!BI11</f>
        <v>121.1521</v>
      </c>
      <c r="I197" s="84">
        <f>'[1]Summary Table'!BI12</f>
        <v>113.6469</v>
      </c>
      <c r="J197" s="84">
        <f>'[1]Summary Table'!BI13</f>
        <v>136.0445</v>
      </c>
      <c r="K197" s="84">
        <f>'[1]Summary Table'!BI14</f>
        <v>127.11199999999999</v>
      </c>
      <c r="L197" s="84">
        <f>'[1]Summary Table'!BI15</f>
        <v>111.36279999999999</v>
      </c>
      <c r="M197" s="84">
        <f>'[1]Summary Table'!BI16</f>
        <v>116.4486</v>
      </c>
      <c r="N197" s="84">
        <f>'[1]Summary Table'!BI17</f>
        <v>109.77370000000001</v>
      </c>
      <c r="O197" s="84">
        <f>'[1]Summary Table'!BI18</f>
        <v>109.8212</v>
      </c>
      <c r="P197" s="84">
        <f>'[1]Summary Table'!BI5</f>
        <v>125.25490000000001</v>
      </c>
    </row>
    <row r="198" spans="3:16" x14ac:dyDescent="0.2">
      <c r="C198" s="79" t="s">
        <v>198</v>
      </c>
      <c r="D198" s="84">
        <f>'[1]Summary Table'!BJ7</f>
        <v>129.01910000000001</v>
      </c>
      <c r="E198" s="84">
        <f>'[1]Summary Table'!BJ8</f>
        <v>107.5656</v>
      </c>
      <c r="F198" s="84">
        <f>'[1]Summary Table'!BJ9</f>
        <v>126.23480000000001</v>
      </c>
      <c r="G198" s="84">
        <f>'[1]Summary Table'!BJ10</f>
        <v>142.50649999999999</v>
      </c>
      <c r="H198" s="84">
        <f>'[1]Summary Table'!BJ11</f>
        <v>122.8481</v>
      </c>
      <c r="I198" s="84">
        <f>'[1]Summary Table'!BJ12</f>
        <v>114.4357</v>
      </c>
      <c r="J198" s="84">
        <f>'[1]Summary Table'!BJ13</f>
        <v>133.995</v>
      </c>
      <c r="K198" s="84">
        <f>'[1]Summary Table'!BJ14</f>
        <v>127.33799999999999</v>
      </c>
      <c r="L198" s="84">
        <f>'[1]Summary Table'!BJ15</f>
        <v>113.2099</v>
      </c>
      <c r="M198" s="84">
        <f>'[1]Summary Table'!BJ16</f>
        <v>120.2184</v>
      </c>
      <c r="N198" s="84">
        <f>'[1]Summary Table'!BJ17</f>
        <v>111.8584</v>
      </c>
      <c r="O198" s="84">
        <f>'[1]Summary Table'!BJ18</f>
        <v>112.9281</v>
      </c>
      <c r="P198" s="84">
        <f>'[1]Summary Table'!BJ5</f>
        <v>128.84549999999999</v>
      </c>
    </row>
    <row r="199" spans="3:16" x14ac:dyDescent="0.2">
      <c r="C199" s="79" t="s">
        <v>196</v>
      </c>
      <c r="D199" s="84">
        <f>'[1]Summary Table'!BK7</f>
        <v>136.00540000000001</v>
      </c>
      <c r="E199" s="84">
        <f>'[1]Summary Table'!BK8</f>
        <v>109.2165</v>
      </c>
      <c r="F199" s="84">
        <f>'[1]Summary Table'!BK9</f>
        <v>127.28230000000001</v>
      </c>
      <c r="G199" s="84">
        <f>'[1]Summary Table'!BK10</f>
        <v>138.87860000000001</v>
      </c>
      <c r="H199" s="84">
        <f>'[1]Summary Table'!BK11</f>
        <v>125.76260000000001</v>
      </c>
      <c r="I199" s="84">
        <f>'[1]Summary Table'!BK12</f>
        <v>114.50490000000001</v>
      </c>
      <c r="J199" s="84">
        <f>'[1]Summary Table'!BK13</f>
        <v>131.803</v>
      </c>
      <c r="K199" s="84">
        <f>'[1]Summary Table'!BK14</f>
        <v>127.7871</v>
      </c>
      <c r="L199" s="84">
        <f>'[1]Summary Table'!BK15</f>
        <v>112.4117</v>
      </c>
      <c r="M199" s="84">
        <f>'[1]Summary Table'!BK16</f>
        <v>118.0698</v>
      </c>
      <c r="N199" s="84">
        <f>'[1]Summary Table'!BK17</f>
        <v>112.75190000000001</v>
      </c>
      <c r="O199" s="84">
        <f>'[1]Summary Table'!BK18</f>
        <v>113.22110000000001</v>
      </c>
      <c r="P199" s="84">
        <f>'[1]Summary Table'!$BK$5</f>
        <v>127.9278</v>
      </c>
    </row>
    <row r="200" spans="3:16" x14ac:dyDescent="0.2">
      <c r="C200" s="79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</row>
    <row r="201" spans="3:16" ht="15.75" x14ac:dyDescent="0.25">
      <c r="C201" s="86" t="s">
        <v>215</v>
      </c>
      <c r="D201" s="81">
        <f>AVERAGE(D196:D199)</f>
        <v>127.71882500000001</v>
      </c>
      <c r="E201" s="81">
        <f t="shared" ref="E201:O201" si="40">AVERAGE(E196:E199)</f>
        <v>108.27307500000001</v>
      </c>
      <c r="F201" s="81">
        <f>AVERAGE(F196:F199)</f>
        <v>124.31807500000001</v>
      </c>
      <c r="G201" s="81">
        <f>AVERAGE(G196:G199)</f>
        <v>137.26013066159635</v>
      </c>
      <c r="H201" s="81">
        <f t="shared" si="40"/>
        <v>122.06132500000001</v>
      </c>
      <c r="I201" s="81">
        <f t="shared" si="40"/>
        <v>113.87475000000001</v>
      </c>
      <c r="J201" s="81">
        <f t="shared" si="40"/>
        <v>132.76394999999999</v>
      </c>
      <c r="K201" s="81">
        <f t="shared" si="40"/>
        <v>126.1494</v>
      </c>
      <c r="L201" s="81">
        <f t="shared" si="40"/>
        <v>111.063425</v>
      </c>
      <c r="M201" s="81">
        <f t="shared" si="40"/>
        <v>117.57335</v>
      </c>
      <c r="N201" s="81">
        <f t="shared" si="40"/>
        <v>110.32554999999999</v>
      </c>
      <c r="O201" s="81">
        <f t="shared" si="40"/>
        <v>111.16434999999998</v>
      </c>
      <c r="P201" s="81">
        <f>AVERAGE(P196:P199)</f>
        <v>126.14280167288082</v>
      </c>
    </row>
    <row r="202" spans="3:16" x14ac:dyDescent="0.2">
      <c r="C202" s="79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</row>
    <row r="203" spans="3:16" ht="15.75" x14ac:dyDescent="0.25">
      <c r="C203" s="80">
        <v>2023</v>
      </c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</row>
    <row r="204" spans="3:16" x14ac:dyDescent="0.2">
      <c r="C204" s="79" t="s">
        <v>200</v>
      </c>
      <c r="D204" s="84">
        <f>'[1]Summary Table'!BL7</f>
        <v>135.35640000000001</v>
      </c>
      <c r="E204" s="84">
        <f>'[1]Summary Table'!BL8</f>
        <v>112.1789</v>
      </c>
      <c r="F204" s="84">
        <f>'[1]Summary Table'!BL9</f>
        <v>129.0086</v>
      </c>
      <c r="G204" s="84">
        <f>'[1]Summary Table'!BL10</f>
        <v>143.57239999999999</v>
      </c>
      <c r="H204" s="84">
        <f>'[1]Summary Table'!BL11</f>
        <v>131.7466</v>
      </c>
      <c r="I204" s="84">
        <f>'[1]Summary Table'!BL12</f>
        <v>114.5971</v>
      </c>
      <c r="J204" s="84">
        <f>'[1]Summary Table'!BL13</f>
        <v>135.60890000000001</v>
      </c>
      <c r="K204" s="84">
        <f>'[1]Summary Table'!BL14</f>
        <v>123.80110000000001</v>
      </c>
      <c r="L204" s="84">
        <f>'[1]Summary Table'!BL15</f>
        <v>112.91800000000001</v>
      </c>
      <c r="M204" s="84">
        <f>'[1]Summary Table'!BL16</f>
        <v>118.15860000000001</v>
      </c>
      <c r="N204" s="84">
        <f>'[1]Summary Table'!BL17</f>
        <v>115.58369999999999</v>
      </c>
      <c r="O204" s="84">
        <f>'[1]Summary Table'!BL18</f>
        <v>113.44499999999999</v>
      </c>
      <c r="P204" s="84">
        <f>'[1]Summary Table'!BL5</f>
        <v>130.5882</v>
      </c>
    </row>
    <row r="205" spans="3:16" x14ac:dyDescent="0.2">
      <c r="C205" s="79" t="s">
        <v>191</v>
      </c>
      <c r="D205" s="84">
        <f>'[1]Summary Table'!BM7</f>
        <v>134.04259999999999</v>
      </c>
      <c r="E205" s="84">
        <f>'[1]Summary Table'!BM8</f>
        <v>112.2199</v>
      </c>
      <c r="F205" s="84">
        <f>'[1]Summary Table'!BM9</f>
        <v>128.9007</v>
      </c>
      <c r="G205" s="84">
        <f>'[1]Summary Table'!BM10</f>
        <v>142.32730000000001</v>
      </c>
      <c r="H205" s="84">
        <f>'[1]Summary Table'!BM11</f>
        <v>134.06110000000001</v>
      </c>
      <c r="I205" s="84">
        <f>'[1]Summary Table'!BM12</f>
        <v>115.557</v>
      </c>
      <c r="J205" s="84">
        <f>'[1]Summary Table'!BM13</f>
        <v>135.8929</v>
      </c>
      <c r="K205" s="84">
        <f>'[1]Summary Table'!BM14</f>
        <v>123.80110000000001</v>
      </c>
      <c r="L205" s="84">
        <f>'[1]Summary Table'!BM15</f>
        <v>114.5675</v>
      </c>
      <c r="M205" s="84">
        <f>'[1]Summary Table'!BM16</f>
        <v>120.1146</v>
      </c>
      <c r="N205" s="84">
        <f>'[1]Summary Table'!BM17</f>
        <v>114.40170000000001</v>
      </c>
      <c r="O205" s="84">
        <f>'[1]Summary Table'!BM18</f>
        <v>114.5641</v>
      </c>
      <c r="P205" s="84">
        <f>'[1]Summary Table'!BM5</f>
        <v>130.4307</v>
      </c>
    </row>
    <row r="206" spans="3:16" x14ac:dyDescent="0.2">
      <c r="C206" s="79" t="s">
        <v>198</v>
      </c>
      <c r="D206" s="84">
        <f>'[1]Summary Table'!BN7</f>
        <v>135.3272</v>
      </c>
      <c r="E206" s="84">
        <f>'[1]Summary Table'!BN8</f>
        <v>112.5051</v>
      </c>
      <c r="F206" s="84">
        <f>'[1]Summary Table'!BN9</f>
        <v>128.852</v>
      </c>
      <c r="G206" s="84">
        <f>'[1]Summary Table'!BN10</f>
        <v>141.2336</v>
      </c>
      <c r="H206" s="84">
        <f>'[1]Summary Table'!BN11</f>
        <v>135.5617</v>
      </c>
      <c r="I206" s="84">
        <f>'[1]Summary Table'!BN12</f>
        <v>115.6712</v>
      </c>
      <c r="J206" s="84">
        <f>'[1]Summary Table'!BN13</f>
        <v>135.92599999999999</v>
      </c>
      <c r="K206" s="84">
        <f>'[1]Summary Table'!BN14</f>
        <v>125.28100000000001</v>
      </c>
      <c r="L206" s="84">
        <f>'[1]Summary Table'!BN15</f>
        <v>116.25320000000001</v>
      </c>
      <c r="M206" s="84">
        <f>'[1]Summary Table'!BN16</f>
        <v>121.8814</v>
      </c>
      <c r="N206" s="84">
        <f>'[1]Summary Table'!BN17</f>
        <v>114.41370000000001</v>
      </c>
      <c r="O206" s="84">
        <f>'[1]Summary Table'!BN18</f>
        <v>113.3263</v>
      </c>
      <c r="P206" s="84">
        <f>'[1]Summary Table'!BN5</f>
        <v>130.33109999999999</v>
      </c>
    </row>
    <row r="207" spans="3:16" x14ac:dyDescent="0.2">
      <c r="C207" s="79" t="s">
        <v>196</v>
      </c>
      <c r="D207" s="84">
        <f>'[1]Summary Table'!BO7</f>
        <v>135.1506</v>
      </c>
      <c r="E207" s="84">
        <f>'[1]Summary Table'!BO8</f>
        <v>112.3051</v>
      </c>
      <c r="F207" s="84">
        <f>'[1]Summary Table'!BO9</f>
        <v>129.19919999999999</v>
      </c>
      <c r="G207" s="84">
        <f>'[1]Summary Table'!BO10</f>
        <v>147.02199999999999</v>
      </c>
      <c r="H207" s="84">
        <f>'[1]Summary Table'!BO11</f>
        <v>137.5076</v>
      </c>
      <c r="I207" s="84">
        <f>'[1]Summary Table'!BO12</f>
        <v>116.29089999999999</v>
      </c>
      <c r="J207" s="84">
        <f>'[1]Summary Table'!BO13</f>
        <v>137.2182</v>
      </c>
      <c r="K207" s="84">
        <f>'[1]Summary Table'!BO14</f>
        <v>126.73260000000001</v>
      </c>
      <c r="L207" s="84">
        <f>'[1]Summary Table'!BO15</f>
        <v>113.64790000000001</v>
      </c>
      <c r="M207" s="84">
        <f>'[1]Summary Table'!BO16</f>
        <v>122.21510000000001</v>
      </c>
      <c r="N207" s="84">
        <f>'[1]Summary Table'!BO17</f>
        <v>113.164</v>
      </c>
      <c r="O207" s="84">
        <f>'[1]Summary Table'!BO18</f>
        <v>114.4092</v>
      </c>
      <c r="P207" s="84">
        <f>'[1]Summary Table'!BO5</f>
        <v>132.48509999999999</v>
      </c>
    </row>
    <row r="208" spans="3:16" x14ac:dyDescent="0.2">
      <c r="C208" s="79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</row>
    <row r="209" spans="3:16" ht="15.75" x14ac:dyDescent="0.25">
      <c r="C209" s="80" t="s">
        <v>216</v>
      </c>
      <c r="D209" s="81">
        <f>AVERAGE(D204:D207)</f>
        <v>134.9692</v>
      </c>
      <c r="E209" s="81">
        <f t="shared" ref="E209:P209" si="41">AVERAGE(E204:E207)</f>
        <v>112.30225</v>
      </c>
      <c r="F209" s="81">
        <f t="shared" si="41"/>
        <v>128.99012500000001</v>
      </c>
      <c r="G209" s="81">
        <f t="shared" si="41"/>
        <v>143.53882499999997</v>
      </c>
      <c r="H209" s="81">
        <f t="shared" si="41"/>
        <v>134.71925000000002</v>
      </c>
      <c r="I209" s="81">
        <f t="shared" si="41"/>
        <v>115.52904999999998</v>
      </c>
      <c r="J209" s="81">
        <f t="shared" si="41"/>
        <v>136.16149999999999</v>
      </c>
      <c r="K209" s="81">
        <f t="shared" si="41"/>
        <v>124.90394999999999</v>
      </c>
      <c r="L209" s="81">
        <f t="shared" si="41"/>
        <v>114.34665</v>
      </c>
      <c r="M209" s="81">
        <f t="shared" si="41"/>
        <v>120.59242500000001</v>
      </c>
      <c r="N209" s="81">
        <f t="shared" si="41"/>
        <v>114.39077499999999</v>
      </c>
      <c r="O209" s="81">
        <f t="shared" si="41"/>
        <v>113.93615</v>
      </c>
      <c r="P209" s="81">
        <f t="shared" si="41"/>
        <v>130.958775</v>
      </c>
    </row>
    <row r="210" spans="3:16" ht="15.75" x14ac:dyDescent="0.25">
      <c r="C210" s="80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</row>
    <row r="211" spans="3:16" ht="15.75" x14ac:dyDescent="0.25">
      <c r="C211" s="80">
        <v>2024</v>
      </c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</row>
    <row r="212" spans="3:16" x14ac:dyDescent="0.2">
      <c r="C212" s="79" t="s">
        <v>200</v>
      </c>
      <c r="D212" s="84">
        <f>'[1]Summary Table'!BP7</f>
        <v>136.89940000000001</v>
      </c>
      <c r="E212" s="84">
        <f>'[1]Summary Table'!BP8</f>
        <v>112.2788</v>
      </c>
      <c r="F212" s="84">
        <f>'[1]Summary Table'!BP9</f>
        <v>131.4742</v>
      </c>
      <c r="G212" s="84">
        <f>'[1]Summary Table'!BP10</f>
        <v>147.29169999999999</v>
      </c>
      <c r="H212" s="84">
        <f>'[1]Summary Table'!BP11</f>
        <v>136.35159999999999</v>
      </c>
      <c r="I212" s="84">
        <f>'[1]Summary Table'!BP12</f>
        <v>117.4225</v>
      </c>
      <c r="J212" s="84">
        <f>'[1]Summary Table'!BP13</f>
        <v>132.00790000000001</v>
      </c>
      <c r="K212" s="84">
        <f>'[1]Summary Table'!BP14</f>
        <v>133.00640000000001</v>
      </c>
      <c r="L212" s="84">
        <f>'[1]Summary Table'!BP15</f>
        <v>115.57729999999999</v>
      </c>
      <c r="M212" s="84">
        <f>'[1]Summary Table'!BP16</f>
        <v>127.5324</v>
      </c>
      <c r="N212" s="84">
        <f>'[1]Summary Table'!BP17</f>
        <v>113.41070000000001</v>
      </c>
      <c r="O212" s="84">
        <f>'[1]Summary Table'!BP18</f>
        <v>114.82170000000001</v>
      </c>
      <c r="P212" s="84">
        <f>'[1]Summary Table'!BP5</f>
        <v>132.52029999999999</v>
      </c>
    </row>
    <row r="213" spans="3:16" x14ac:dyDescent="0.2">
      <c r="C213" s="79" t="s">
        <v>191</v>
      </c>
      <c r="D213" s="84">
        <f>'[1]Summary Table'!BQ7</f>
        <v>136.40459999999999</v>
      </c>
      <c r="E213" s="84">
        <f>'[1]Summary Table'!BQ8</f>
        <v>111.96339999999999</v>
      </c>
      <c r="F213" s="84">
        <f>'[1]Summary Table'!BQ9</f>
        <v>125.0352</v>
      </c>
      <c r="G213" s="84">
        <f>'[1]Summary Table'!BQ10</f>
        <v>147.08330000000001</v>
      </c>
      <c r="H213" s="84">
        <f>'[1]Summary Table'!BQ11</f>
        <v>135.63579999999999</v>
      </c>
      <c r="I213" s="84">
        <f>'[1]Summary Table'!BQ12</f>
        <v>117.7225</v>
      </c>
      <c r="J213" s="84">
        <f>'[1]Summary Table'!BQ13</f>
        <v>132.21889999999999</v>
      </c>
      <c r="K213" s="84">
        <f>'[1]Summary Table'!BQ14</f>
        <v>136.5558</v>
      </c>
      <c r="L213" s="84">
        <f>'[1]Summary Table'!BQ15</f>
        <v>115.7649</v>
      </c>
      <c r="M213" s="84">
        <f>'[1]Summary Table'!BQ16</f>
        <v>131.39930000000001</v>
      </c>
      <c r="N213" s="84">
        <f>'[1]Summary Table'!BQ17</f>
        <v>113.5069</v>
      </c>
      <c r="O213" s="84">
        <f>'[1]Summary Table'!BQ18</f>
        <v>116.7681</v>
      </c>
      <c r="P213" s="84">
        <f>'[1]Summary Table'!BQ5</f>
        <v>132.70320000000001</v>
      </c>
    </row>
    <row r="214" spans="3:16" x14ac:dyDescent="0.2">
      <c r="C214" s="79" t="s">
        <v>198</v>
      </c>
      <c r="D214" s="84">
        <f>'[1]Summary Table'!BR7</f>
        <v>138.2979</v>
      </c>
      <c r="E214" s="84">
        <f>'[1]Summary Table'!BR8</f>
        <v>112.1007</v>
      </c>
      <c r="F214" s="84">
        <f>'[1]Summary Table'!BR9</f>
        <v>131.0598</v>
      </c>
      <c r="G214" s="84">
        <f>'[1]Summary Table'!BR10</f>
        <v>148.29740000000001</v>
      </c>
      <c r="H214" s="84">
        <f>'[1]Summary Table'!BR11</f>
        <v>135.08670000000001</v>
      </c>
      <c r="I214" s="84">
        <f>'[1]Summary Table'!BR12</f>
        <v>120.547</v>
      </c>
      <c r="J214" s="84">
        <f>'[1]Summary Table'!BR13</f>
        <v>142.27029999999999</v>
      </c>
      <c r="K214" s="84">
        <f>'[1]Summary Table'!BR14</f>
        <v>136.44829999999999</v>
      </c>
      <c r="L214" s="84">
        <f>'[1]Summary Table'!BR15</f>
        <v>115.05029999999999</v>
      </c>
      <c r="M214" s="84">
        <f>'[1]Summary Table'!BR16</f>
        <v>133.97069999999999</v>
      </c>
      <c r="N214" s="84">
        <f>'[1]Summary Table'!BR17</f>
        <v>119.3954</v>
      </c>
      <c r="O214" s="84">
        <f>'[1]Summary Table'!BR18</f>
        <v>116.8583</v>
      </c>
      <c r="P214" s="84">
        <f>'[1]Summary Table'!$BR$5</f>
        <v>135.6542</v>
      </c>
    </row>
    <row r="215" spans="3:16" x14ac:dyDescent="0.2">
      <c r="C215" s="79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</row>
    <row r="216" spans="3:16" ht="15.75" x14ac:dyDescent="0.25">
      <c r="C216" s="87" t="s">
        <v>205</v>
      </c>
      <c r="D216" s="81">
        <f>((D214-D206)/D206)*100</f>
        <v>2.1951980089738008</v>
      </c>
      <c r="E216" s="81">
        <f t="shared" ref="E216:P216" si="42">((E214-E206)/E206)*100</f>
        <v>-0.35945037158315085</v>
      </c>
      <c r="F216" s="81">
        <f t="shared" si="42"/>
        <v>1.7134386738273304</v>
      </c>
      <c r="G216" s="81">
        <f t="shared" si="42"/>
        <v>5.0015010592380387</v>
      </c>
      <c r="H216" s="81">
        <f t="shared" si="42"/>
        <v>-0.35039395345440066</v>
      </c>
      <c r="I216" s="81">
        <f t="shared" si="42"/>
        <v>4.2152238413710563</v>
      </c>
      <c r="J216" s="81">
        <f t="shared" si="42"/>
        <v>4.6674661212718718</v>
      </c>
      <c r="K216" s="81">
        <f t="shared" si="42"/>
        <v>8.9138017736129047</v>
      </c>
      <c r="L216" s="81">
        <f t="shared" si="42"/>
        <v>-1.0347242054412384</v>
      </c>
      <c r="M216" s="81">
        <f t="shared" si="42"/>
        <v>9.9189047713596956</v>
      </c>
      <c r="N216" s="81">
        <f t="shared" si="42"/>
        <v>4.3541114394517342</v>
      </c>
      <c r="O216" s="81">
        <f t="shared" si="42"/>
        <v>3.1166640047367613</v>
      </c>
      <c r="P216" s="81">
        <f t="shared" si="42"/>
        <v>4.0842899354029942</v>
      </c>
    </row>
    <row r="217" spans="3:16" ht="15.75" x14ac:dyDescent="0.25">
      <c r="C217" s="88" t="s">
        <v>206</v>
      </c>
      <c r="D217" s="81">
        <f>((D214-D213)/D213)*100</f>
        <v>1.3880030438856246</v>
      </c>
      <c r="E217" s="81">
        <f t="shared" ref="E217:P217" si="43">((E214-E213)/E213)*100</f>
        <v>0.1226293592370457</v>
      </c>
      <c r="F217" s="81">
        <f t="shared" si="43"/>
        <v>4.8183231601980818</v>
      </c>
      <c r="G217" s="81">
        <f t="shared" si="43"/>
        <v>0.82545061200013992</v>
      </c>
      <c r="H217" s="81">
        <f t="shared" si="43"/>
        <v>-0.40483412196483642</v>
      </c>
      <c r="I217" s="81">
        <f t="shared" si="43"/>
        <v>2.3992864575590906</v>
      </c>
      <c r="J217" s="81">
        <f t="shared" si="43"/>
        <v>7.6020901701647814</v>
      </c>
      <c r="K217" s="81">
        <f t="shared" si="43"/>
        <v>-7.8722397730463245E-2</v>
      </c>
      <c r="L217" s="81">
        <f t="shared" si="43"/>
        <v>-0.61728555028337984</v>
      </c>
      <c r="M217" s="81">
        <f t="shared" si="43"/>
        <v>1.9569358436460336</v>
      </c>
      <c r="N217" s="81">
        <f t="shared" si="43"/>
        <v>5.1877903457851406</v>
      </c>
      <c r="O217" s="81">
        <f t="shared" si="43"/>
        <v>7.724712485687088E-2</v>
      </c>
      <c r="P217" s="81">
        <f t="shared" si="43"/>
        <v>2.2237594873371505</v>
      </c>
    </row>
    <row r="218" spans="3:16" ht="15.75" x14ac:dyDescent="0.25">
      <c r="C218" s="143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</row>
    <row r="219" spans="3:16" ht="15.75" x14ac:dyDescent="0.25">
      <c r="C219" s="143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</row>
    <row r="220" spans="3:16" ht="15.75" x14ac:dyDescent="0.25">
      <c r="C220" s="145"/>
      <c r="D220" s="146"/>
      <c r="E220" s="146"/>
      <c r="F220" s="146"/>
      <c r="G220" s="146"/>
      <c r="H220" s="146"/>
      <c r="I220" s="146"/>
      <c r="J220" s="146"/>
      <c r="K220" s="146"/>
      <c r="L220" s="146"/>
      <c r="M220" s="146"/>
      <c r="N220" s="146"/>
      <c r="O220" s="146"/>
      <c r="P220" s="146"/>
    </row>
    <row r="221" spans="3:16" ht="15.75" x14ac:dyDescent="0.25">
      <c r="C221" s="88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</row>
    <row r="222" spans="3:16" ht="15.75" x14ac:dyDescent="0.25">
      <c r="C222" s="88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</row>
    <row r="223" spans="3:16" ht="15.75" x14ac:dyDescent="0.25">
      <c r="C223" s="88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</row>
    <row r="224" spans="3:16" ht="15.75" x14ac:dyDescent="0.25">
      <c r="C224" s="87" t="s">
        <v>337</v>
      </c>
      <c r="D224" s="81">
        <f>((D145/D137)-1)*100</f>
        <v>1.5980875184461452</v>
      </c>
      <c r="E224" s="81">
        <f t="shared" ref="E224:P224" si="44">((E145/E137)-1)*100</f>
        <v>0.57426779195697275</v>
      </c>
      <c r="F224" s="81">
        <f t="shared" si="44"/>
        <v>2.9637690165193797</v>
      </c>
      <c r="G224" s="81">
        <f t="shared" si="44"/>
        <v>-6.9474899636264293</v>
      </c>
      <c r="H224" s="81">
        <f t="shared" si="44"/>
        <v>0.1611484566936161</v>
      </c>
      <c r="I224" s="81">
        <f t="shared" si="44"/>
        <v>0.2573173470176604</v>
      </c>
      <c r="J224" s="81">
        <f t="shared" si="44"/>
        <v>-4.8466703619528655</v>
      </c>
      <c r="K224" s="81">
        <f t="shared" si="44"/>
        <v>3.2697427720927319</v>
      </c>
      <c r="L224" s="81">
        <f t="shared" si="44"/>
        <v>1.4651509746051339</v>
      </c>
      <c r="M224" s="81">
        <f t="shared" si="44"/>
        <v>3.7845608095339767</v>
      </c>
      <c r="N224" s="81">
        <f t="shared" si="44"/>
        <v>-1.4636346181261972</v>
      </c>
      <c r="O224" s="81">
        <f t="shared" si="44"/>
        <v>-0.78644427361231894</v>
      </c>
      <c r="P224" s="81">
        <f t="shared" si="44"/>
        <v>-2.347527701656138</v>
      </c>
    </row>
    <row r="225" spans="3:16" ht="15.75" x14ac:dyDescent="0.25">
      <c r="C225" s="88" t="s">
        <v>338</v>
      </c>
      <c r="D225" s="81">
        <f>((D153/D145)-1)*100</f>
        <v>9.0038273852166562E-2</v>
      </c>
      <c r="E225" s="81">
        <f t="shared" ref="E225:P225" si="45">((E153/E145)-1)*100</f>
        <v>0.56532933285746712</v>
      </c>
      <c r="F225" s="81">
        <f t="shared" si="45"/>
        <v>0.71913195894472981</v>
      </c>
      <c r="G225" s="81">
        <f t="shared" si="45"/>
        <v>-2.6558516688582889</v>
      </c>
      <c r="H225" s="81">
        <f t="shared" si="45"/>
        <v>-0.27826414473183236</v>
      </c>
      <c r="I225" s="81">
        <f t="shared" si="45"/>
        <v>-0.12769170326202284</v>
      </c>
      <c r="J225" s="81">
        <f t="shared" si="45"/>
        <v>-1.6710459491820373</v>
      </c>
      <c r="K225" s="81">
        <f t="shared" si="45"/>
        <v>0.81835495024611404</v>
      </c>
      <c r="L225" s="81">
        <f t="shared" si="45"/>
        <v>1.3409624127470376</v>
      </c>
      <c r="M225" s="81">
        <f t="shared" si="45"/>
        <v>1.4618572189859291</v>
      </c>
      <c r="N225" s="81">
        <f t="shared" si="45"/>
        <v>1.5074513995601446</v>
      </c>
      <c r="O225" s="81">
        <f t="shared" si="45"/>
        <v>0.74273289654058772</v>
      </c>
      <c r="P225" s="81">
        <f t="shared" si="45"/>
        <v>-0.66547915156371928</v>
      </c>
    </row>
    <row r="226" spans="3:16" ht="15.75" x14ac:dyDescent="0.25">
      <c r="C226" s="87" t="s">
        <v>339</v>
      </c>
      <c r="D226" s="81">
        <f>+D161/D153*100-100</f>
        <v>0.8938858486890382</v>
      </c>
      <c r="E226" s="81">
        <f t="shared" ref="E226:P226" si="46">+E161/E153*100-100</f>
        <v>2.8080176156404235</v>
      </c>
      <c r="F226" s="81">
        <f t="shared" si="46"/>
        <v>2.236447294571974</v>
      </c>
      <c r="G226" s="81">
        <f t="shared" si="46"/>
        <v>2.2912894293632746</v>
      </c>
      <c r="H226" s="81">
        <f t="shared" si="46"/>
        <v>3.4289493012610137</v>
      </c>
      <c r="I226" s="81">
        <f t="shared" si="46"/>
        <v>2.3870882412154515</v>
      </c>
      <c r="J226" s="81">
        <f t="shared" si="46"/>
        <v>4.9250880645346058</v>
      </c>
      <c r="K226" s="81">
        <f t="shared" si="46"/>
        <v>1.1921047863108925</v>
      </c>
      <c r="L226" s="81">
        <f t="shared" si="46"/>
        <v>0.57976951326352832</v>
      </c>
      <c r="M226" s="81">
        <f t="shared" si="46"/>
        <v>1.7246872263336996</v>
      </c>
      <c r="N226" s="81">
        <f t="shared" si="46"/>
        <v>2.2460147909573891</v>
      </c>
      <c r="O226" s="81">
        <f t="shared" si="46"/>
        <v>-0.5240335918379202</v>
      </c>
      <c r="P226" s="81">
        <f t="shared" si="46"/>
        <v>2.0031527595747605</v>
      </c>
    </row>
    <row r="227" spans="3:16" ht="15.75" x14ac:dyDescent="0.25">
      <c r="C227" s="87" t="s">
        <v>340</v>
      </c>
      <c r="D227" s="81">
        <f>+D169/D161*100-100</f>
        <v>4.442783702251802</v>
      </c>
      <c r="E227" s="81">
        <f t="shared" ref="E227:P227" si="47">+E169/E161*100-100</f>
        <v>-0.73212218625270964</v>
      </c>
      <c r="F227" s="81">
        <f t="shared" si="47"/>
        <v>-0.18524775202428145</v>
      </c>
      <c r="G227" s="81">
        <f t="shared" si="47"/>
        <v>3.8040360198558147</v>
      </c>
      <c r="H227" s="81">
        <f t="shared" si="47"/>
        <v>1.0517100622907947</v>
      </c>
      <c r="I227" s="81">
        <f t="shared" si="47"/>
        <v>2.2451540386374091</v>
      </c>
      <c r="J227" s="81">
        <f t="shared" si="47"/>
        <v>7.5870415304469532</v>
      </c>
      <c r="K227" s="81">
        <f t="shared" si="47"/>
        <v>0.9796066961460923</v>
      </c>
      <c r="L227" s="81">
        <f t="shared" si="47"/>
        <v>-0.74214958578163248</v>
      </c>
      <c r="M227" s="81">
        <f t="shared" si="47"/>
        <v>3.1751762365739324</v>
      </c>
      <c r="N227" s="81">
        <f t="shared" si="47"/>
        <v>-0.35289216058167483</v>
      </c>
      <c r="O227" s="81">
        <f t="shared" si="47"/>
        <v>0.71271577951586096</v>
      </c>
      <c r="P227" s="81">
        <f t="shared" si="47"/>
        <v>3.0452803717635533</v>
      </c>
    </row>
    <row r="228" spans="3:16" ht="15.75" x14ac:dyDescent="0.25">
      <c r="C228" s="87" t="s">
        <v>341</v>
      </c>
      <c r="D228" s="81">
        <f>+D177/D169*100-100</f>
        <v>2.082837419661999</v>
      </c>
      <c r="E228" s="81">
        <f t="shared" ref="E228:P228" si="48">+E177/E169*100-100</f>
        <v>3.2393227316164683</v>
      </c>
      <c r="F228" s="81">
        <f t="shared" si="48"/>
        <v>4.2906234658811826</v>
      </c>
      <c r="G228" s="81">
        <f t="shared" si="48"/>
        <v>11.046763108569252</v>
      </c>
      <c r="H228" s="81">
        <f t="shared" si="48"/>
        <v>3.6661578093693379</v>
      </c>
      <c r="I228" s="81">
        <f t="shared" si="48"/>
        <v>1.3860491655175906</v>
      </c>
      <c r="J228" s="81">
        <f t="shared" si="48"/>
        <v>2.8702153777480248</v>
      </c>
      <c r="K228" s="81">
        <f t="shared" si="48"/>
        <v>7.6568401432285356</v>
      </c>
      <c r="L228" s="81">
        <f t="shared" si="48"/>
        <v>8.6627951208378704</v>
      </c>
      <c r="M228" s="81">
        <f t="shared" si="48"/>
        <v>4.8820822548173624</v>
      </c>
      <c r="N228" s="81">
        <f t="shared" si="48"/>
        <v>2.7545213102314392</v>
      </c>
      <c r="O228" s="81">
        <f t="shared" si="48"/>
        <v>0.48105534616146883</v>
      </c>
      <c r="P228" s="81">
        <f t="shared" si="48"/>
        <v>5.9554629436554762</v>
      </c>
    </row>
    <row r="229" spans="3:16" ht="15.75" x14ac:dyDescent="0.25">
      <c r="C229" s="87" t="s">
        <v>342</v>
      </c>
      <c r="D229" s="81">
        <f>+D185/D177*100-100</f>
        <v>5.0637752127783671</v>
      </c>
      <c r="E229" s="81">
        <f t="shared" ref="E229:P229" si="49">+E185/E177*100-100</f>
        <v>0.76154083497496572</v>
      </c>
      <c r="F229" s="81">
        <f t="shared" si="49"/>
        <v>3.9247081528902328</v>
      </c>
      <c r="G229" s="81">
        <f t="shared" si="49"/>
        <v>0.99880729530430301</v>
      </c>
      <c r="H229" s="81">
        <f t="shared" si="49"/>
        <v>1.5556936103633205</v>
      </c>
      <c r="I229" s="81">
        <f t="shared" si="49"/>
        <v>2.3105639582600332</v>
      </c>
      <c r="J229" s="81">
        <f t="shared" si="49"/>
        <v>-0.81514829359309715</v>
      </c>
      <c r="K229" s="81">
        <f t="shared" si="49"/>
        <v>5.8945006378713174</v>
      </c>
      <c r="L229" s="81">
        <f t="shared" si="49"/>
        <v>-3.2256061985110449</v>
      </c>
      <c r="M229" s="81">
        <f t="shared" si="49"/>
        <v>4.2221384337652381</v>
      </c>
      <c r="N229" s="81">
        <f t="shared" si="49"/>
        <v>-0.34073454115794277</v>
      </c>
      <c r="O229" s="81">
        <f t="shared" si="49"/>
        <v>1.2396475988351909</v>
      </c>
      <c r="P229" s="81">
        <f t="shared" si="49"/>
        <v>0.96202279167138727</v>
      </c>
    </row>
    <row r="230" spans="3:16" ht="15.75" x14ac:dyDescent="0.25">
      <c r="C230" s="87" t="s">
        <v>343</v>
      </c>
      <c r="D230" s="81">
        <f>+D193/D185*100-100</f>
        <v>3.8037934509039815</v>
      </c>
      <c r="E230" s="81">
        <f t="shared" ref="E230:P230" si="50">+E193/E185*100-100</f>
        <v>0.42603899857395788</v>
      </c>
      <c r="F230" s="81">
        <f t="shared" si="50"/>
        <v>2.1941079633740088</v>
      </c>
      <c r="G230" s="81">
        <f t="shared" si="50"/>
        <v>2.8432727884749625</v>
      </c>
      <c r="H230" s="81">
        <f t="shared" si="50"/>
        <v>2.6640387954628579</v>
      </c>
      <c r="I230" s="81">
        <f t="shared" si="50"/>
        <v>3.5214944462958613</v>
      </c>
      <c r="J230" s="81">
        <f t="shared" si="50"/>
        <v>4.3821224802467356</v>
      </c>
      <c r="K230" s="81">
        <f t="shared" si="50"/>
        <v>3.69079747738175</v>
      </c>
      <c r="L230" s="81">
        <f t="shared" si="50"/>
        <v>1.7171302577528138</v>
      </c>
      <c r="M230" s="81">
        <f t="shared" si="50"/>
        <v>1.3573302432762233</v>
      </c>
      <c r="N230" s="81">
        <f t="shared" si="50"/>
        <v>2.8135202706741609</v>
      </c>
      <c r="O230" s="81">
        <f t="shared" si="50"/>
        <v>4.9906726081815407</v>
      </c>
      <c r="P230" s="81">
        <f t="shared" si="50"/>
        <v>3.330596859219483</v>
      </c>
    </row>
    <row r="231" spans="3:16" ht="15.75" x14ac:dyDescent="0.25">
      <c r="C231" s="87" t="s">
        <v>344</v>
      </c>
      <c r="D231" s="81">
        <f>+D201/D193*100-100</f>
        <v>9.2303347027162204</v>
      </c>
      <c r="E231" s="81">
        <f t="shared" ref="E231:P231" si="51">+E201/E193*100-100</f>
        <v>1.5820435593236084</v>
      </c>
      <c r="F231" s="81">
        <f t="shared" si="51"/>
        <v>10.200435020116643</v>
      </c>
      <c r="G231" s="81">
        <f t="shared" si="51"/>
        <v>14.384426390194861</v>
      </c>
      <c r="H231" s="81">
        <f t="shared" si="51"/>
        <v>7.7496168313914779</v>
      </c>
      <c r="I231" s="81">
        <f t="shared" si="51"/>
        <v>0.84823403395151331</v>
      </c>
      <c r="J231" s="81">
        <f t="shared" si="51"/>
        <v>11.289080419182525</v>
      </c>
      <c r="K231" s="81">
        <f t="shared" si="51"/>
        <v>4.6903404340250461</v>
      </c>
      <c r="L231" s="81">
        <f t="shared" si="51"/>
        <v>5.3260516514181262</v>
      </c>
      <c r="M231" s="81">
        <f t="shared" si="51"/>
        <v>1.7340897915990183</v>
      </c>
      <c r="N231" s="81">
        <f t="shared" si="51"/>
        <v>6.0194380012804913</v>
      </c>
      <c r="O231" s="81">
        <f t="shared" si="51"/>
        <v>3.2365087811677853</v>
      </c>
      <c r="P231" s="81">
        <f t="shared" si="51"/>
        <v>9.5321537206721274</v>
      </c>
    </row>
    <row r="232" spans="3:16" ht="15.75" x14ac:dyDescent="0.25">
      <c r="C232" s="87" t="s">
        <v>345</v>
      </c>
      <c r="D232" s="81">
        <f>D209/D201*100-100</f>
        <v>5.6768256363147742</v>
      </c>
      <c r="E232" s="81">
        <f t="shared" ref="E232:P232" si="52">E209/E201*100-100</f>
        <v>3.7213083677543892</v>
      </c>
      <c r="F232" s="81">
        <f t="shared" si="52"/>
        <v>3.7581421687876002</v>
      </c>
      <c r="G232" s="81">
        <f t="shared" si="52"/>
        <v>4.5743030464419689</v>
      </c>
      <c r="H232" s="81">
        <f>H209/H201*100-100</f>
        <v>10.370135667460616</v>
      </c>
      <c r="I232" s="81">
        <f t="shared" si="52"/>
        <v>1.4527364494762764</v>
      </c>
      <c r="J232" s="81">
        <f t="shared" si="52"/>
        <v>2.5590907772780014</v>
      </c>
      <c r="K232" s="81">
        <f>K209/K201*100-100</f>
        <v>-0.98728174688108084</v>
      </c>
      <c r="L232" s="81">
        <f t="shared" si="52"/>
        <v>2.9561712147811079</v>
      </c>
      <c r="M232" s="81">
        <f t="shared" si="52"/>
        <v>2.5678225550262823</v>
      </c>
      <c r="N232" s="81">
        <f t="shared" si="52"/>
        <v>3.6847538942701874</v>
      </c>
      <c r="O232" s="81">
        <f t="shared" si="52"/>
        <v>2.493425275279364</v>
      </c>
      <c r="P232" s="81">
        <f t="shared" si="52"/>
        <v>3.8178740786241576</v>
      </c>
    </row>
    <row r="234" spans="3:16" ht="63" x14ac:dyDescent="0.25">
      <c r="C234" s="77"/>
      <c r="D234" s="78" t="str">
        <f t="shared" ref="D234:P234" si="53">D87</f>
        <v>Food &amp; Non-alcoholic beverages</v>
      </c>
      <c r="E234" s="77" t="str">
        <f t="shared" si="53"/>
        <v>Alcoholic Beverages &amp; Tobacco</v>
      </c>
      <c r="F234" s="77" t="str">
        <f t="shared" si="53"/>
        <v>Clothing &amp; Footwear</v>
      </c>
      <c r="G234" s="77" t="str">
        <f t="shared" si="53"/>
        <v>Housing and Utilities</v>
      </c>
      <c r="H234" s="77" t="str">
        <f t="shared" si="53"/>
        <v xml:space="preserve"> Household Furnishings &amp; Equipment </v>
      </c>
      <c r="I234" s="77" t="str">
        <f t="shared" si="53"/>
        <v>Health</v>
      </c>
      <c r="J234" s="77" t="str">
        <f t="shared" si="53"/>
        <v>Transport</v>
      </c>
      <c r="K234" s="77" t="str">
        <f t="shared" si="53"/>
        <v>Communication</v>
      </c>
      <c r="L234" s="77" t="str">
        <f t="shared" si="53"/>
        <v>Recreation &amp; Culture</v>
      </c>
      <c r="M234" s="77" t="str">
        <f t="shared" si="53"/>
        <v>Education</v>
      </c>
      <c r="N234" s="77" t="str">
        <f t="shared" si="53"/>
        <v>Restaurants &amp; Hotels</v>
      </c>
      <c r="O234" s="77" t="str">
        <f t="shared" si="53"/>
        <v>Miscellaneous Goods &amp; Services</v>
      </c>
      <c r="P234" s="77" t="str">
        <f t="shared" si="53"/>
        <v>ALL ITEMS</v>
      </c>
    </row>
  </sheetData>
  <mergeCells count="4">
    <mergeCell ref="C2:P2"/>
    <mergeCell ref="C3:P3"/>
    <mergeCell ref="C84:P84"/>
    <mergeCell ref="C85:P85"/>
  </mergeCells>
  <pageMargins left="0.75" right="0.75" top="1" bottom="1" header="0.5" footer="0.5"/>
  <pageSetup paperSize="5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9B29B-339E-4623-A728-CB345BC7AD8F}">
  <sheetPr>
    <pageSetUpPr fitToPage="1"/>
  </sheetPr>
  <dimension ref="B2:AL104"/>
  <sheetViews>
    <sheetView workbookViewId="0">
      <selection activeCell="C33" sqref="C33"/>
    </sheetView>
  </sheetViews>
  <sheetFormatPr defaultColWidth="9.140625" defaultRowHeight="15" x14ac:dyDescent="0.2"/>
  <cols>
    <col min="1" max="1" width="9.140625" style="117"/>
    <col min="2" max="2" width="2.7109375" style="117" customWidth="1"/>
    <col min="3" max="3" width="53.5703125" style="117" bestFit="1" customWidth="1"/>
    <col min="4" max="4" width="17" style="117" bestFit="1" customWidth="1"/>
    <col min="5" max="17" width="9.5703125" style="117" hidden="1" customWidth="1"/>
    <col min="18" max="18" width="11.5703125" style="117" hidden="1" customWidth="1"/>
    <col min="19" max="25" width="9.5703125" style="117" hidden="1" customWidth="1"/>
    <col min="26" max="32" width="11.5703125" style="117" hidden="1" customWidth="1"/>
    <col min="33" max="33" width="11.5703125" style="117" customWidth="1"/>
    <col min="34" max="35" width="11.5703125" style="117" hidden="1" customWidth="1"/>
    <col min="36" max="37" width="11.5703125" style="117" customWidth="1"/>
    <col min="38" max="38" width="2.7109375" style="117" customWidth="1"/>
    <col min="39" max="16384" width="9.140625" style="117"/>
  </cols>
  <sheetData>
    <row r="2" spans="2:38" ht="15.75" x14ac:dyDescent="0.25">
      <c r="B2" s="154"/>
      <c r="C2" s="181" t="s">
        <v>232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54"/>
    </row>
    <row r="3" spans="2:38" ht="15.75" x14ac:dyDescent="0.25">
      <c r="B3" s="154"/>
      <c r="C3" s="181" t="s">
        <v>347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54"/>
    </row>
    <row r="4" spans="2:38" ht="15.75" x14ac:dyDescent="0.25">
      <c r="B4" s="154"/>
      <c r="C4" s="118"/>
      <c r="D4" s="118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</row>
    <row r="5" spans="2:38" ht="15.75" x14ac:dyDescent="0.25">
      <c r="B5" s="154"/>
      <c r="C5" s="119"/>
      <c r="D5" s="120"/>
      <c r="E5" s="155" t="s">
        <v>233</v>
      </c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6"/>
      <c r="AL5" s="154"/>
    </row>
    <row r="6" spans="2:38" ht="15.75" x14ac:dyDescent="0.25">
      <c r="B6" s="154"/>
      <c r="C6" s="121" t="s">
        <v>234</v>
      </c>
      <c r="D6" s="122" t="s">
        <v>235</v>
      </c>
      <c r="E6" s="122" t="s">
        <v>60</v>
      </c>
      <c r="F6" s="123" t="s">
        <v>61</v>
      </c>
      <c r="G6" s="123" t="s">
        <v>62</v>
      </c>
      <c r="H6" s="123" t="s">
        <v>63</v>
      </c>
      <c r="I6" s="123" t="s">
        <v>64</v>
      </c>
      <c r="J6" s="123" t="s">
        <v>65</v>
      </c>
      <c r="K6" s="123" t="s">
        <v>66</v>
      </c>
      <c r="L6" s="123" t="s">
        <v>67</v>
      </c>
      <c r="M6" s="123" t="s">
        <v>68</v>
      </c>
      <c r="N6" s="123" t="s">
        <v>69</v>
      </c>
      <c r="O6" s="123" t="s">
        <v>70</v>
      </c>
      <c r="P6" s="122" t="s">
        <v>71</v>
      </c>
      <c r="Q6" s="122" t="s">
        <v>72</v>
      </c>
      <c r="R6" s="122" t="s">
        <v>73</v>
      </c>
      <c r="S6" s="123" t="s">
        <v>74</v>
      </c>
      <c r="T6" s="122" t="s">
        <v>75</v>
      </c>
      <c r="U6" s="122" t="s">
        <v>76</v>
      </c>
      <c r="V6" s="122" t="s">
        <v>77</v>
      </c>
      <c r="W6" s="123" t="s">
        <v>78</v>
      </c>
      <c r="X6" s="122" t="s">
        <v>79</v>
      </c>
      <c r="Y6" s="122" t="s">
        <v>80</v>
      </c>
      <c r="Z6" s="122" t="s">
        <v>81</v>
      </c>
      <c r="AA6" s="123" t="s">
        <v>82</v>
      </c>
      <c r="AB6" s="122" t="s">
        <v>83</v>
      </c>
      <c r="AC6" s="122" t="s">
        <v>84</v>
      </c>
      <c r="AD6" s="122" t="s">
        <v>85</v>
      </c>
      <c r="AE6" s="122" t="s">
        <v>86</v>
      </c>
      <c r="AF6" s="122" t="s">
        <v>87</v>
      </c>
      <c r="AG6" s="122" t="s">
        <v>88</v>
      </c>
      <c r="AH6" s="122" t="s">
        <v>89</v>
      </c>
      <c r="AI6" s="122" t="s">
        <v>90</v>
      </c>
      <c r="AJ6" s="122" t="s">
        <v>91</v>
      </c>
      <c r="AK6" s="122" t="s">
        <v>336</v>
      </c>
      <c r="AL6" s="154"/>
    </row>
    <row r="7" spans="2:38" ht="15.75" x14ac:dyDescent="0.25">
      <c r="B7" s="154"/>
      <c r="C7" s="154"/>
      <c r="D7" s="154"/>
      <c r="E7" s="157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7"/>
      <c r="Q7" s="157"/>
      <c r="R7" s="157"/>
      <c r="S7" s="158"/>
      <c r="T7" s="157"/>
      <c r="U7" s="157"/>
      <c r="V7" s="157"/>
      <c r="W7" s="158"/>
      <c r="X7" s="157"/>
      <c r="Y7" s="157"/>
      <c r="Z7" s="157"/>
      <c r="AA7" s="158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4"/>
    </row>
    <row r="8" spans="2:38" x14ac:dyDescent="0.2">
      <c r="B8" s="154"/>
      <c r="C8" s="154" t="s">
        <v>236</v>
      </c>
      <c r="D8" s="154" t="s">
        <v>237</v>
      </c>
      <c r="E8" s="124">
        <f>AVERAGE('[3]Table 5 new raw'!M3:M5)</f>
        <v>2.69</v>
      </c>
      <c r="F8" s="124">
        <f>AVERAGE('[3]Table 5 new raw'!N3:N5)</f>
        <v>2.69</v>
      </c>
      <c r="G8" s="124">
        <f>AVERAGE('[3]Table 5 new raw'!O3:O5)</f>
        <v>2.69</v>
      </c>
      <c r="H8" s="124">
        <f>AVERAGE('[3]Table 5 new raw'!P3:P5)</f>
        <v>2.69</v>
      </c>
      <c r="I8" s="124">
        <f>AVERAGE('[3]Table 5 new raw'!Q3:Q5)</f>
        <v>2.69</v>
      </c>
      <c r="J8" s="124">
        <f>AVERAGE('[3]Table 5 new raw'!R3:R5)</f>
        <v>2.69</v>
      </c>
      <c r="K8" s="124">
        <f>AVERAGE('[3]Table 5 new raw'!S3:S5)</f>
        <v>2.8566666666666669</v>
      </c>
      <c r="L8" s="124">
        <f>AVERAGE('[3]Table 5 new raw'!T3:T5)</f>
        <v>2.89</v>
      </c>
      <c r="M8" s="124">
        <f>AVERAGE('[3]Table 5 new raw'!U3:U5)</f>
        <v>2.89</v>
      </c>
      <c r="N8" s="124">
        <f>AVERAGE('[3]Table 5 new raw'!V3:V5)</f>
        <v>2.8666666666666667</v>
      </c>
      <c r="O8" s="124">
        <f>AVERAGE('[3]Table 5 new raw'!W3:W5)</f>
        <v>2.8766666666666665</v>
      </c>
      <c r="P8" s="124">
        <f>AVERAGE('[3]Table 5 new raw'!X3:X5)</f>
        <v>2.8533333333333331</v>
      </c>
      <c r="Q8" s="124">
        <f>AVERAGE('[3]Table 5 new raw'!Y3:Y5)</f>
        <v>2.9333333333333336</v>
      </c>
      <c r="R8" s="124">
        <f>AVERAGE('[3]Table 5 new raw'!Z3:Z5)</f>
        <v>2.8800000000000003</v>
      </c>
      <c r="S8" s="124">
        <f>AVERAGE('[3]Table 5 new raw'!AA3:AA5)</f>
        <v>2.8866666666666667</v>
      </c>
      <c r="T8" s="124">
        <f>AVERAGE('[3]Table 5 new raw'!AB3:AB5)</f>
        <v>2.8866666666666667</v>
      </c>
      <c r="U8" s="124">
        <f>AVERAGE('[3]Table 5 new raw'!AC3:AC5)</f>
        <v>2.8800000000000003</v>
      </c>
      <c r="V8" s="124">
        <f>AVERAGE('[3]Table 5 new raw'!AD3:AD5)</f>
        <v>2.8800000000000003</v>
      </c>
      <c r="W8" s="124">
        <f>AVERAGE('[3]Table 5 new raw'!AE3:AE5)</f>
        <v>2.8733333333333331</v>
      </c>
      <c r="X8" s="124">
        <f>AVERAGE('[3]Table 5 new raw'!AF3:AF5)</f>
        <v>2.89</v>
      </c>
      <c r="Y8" s="124">
        <f>AVERAGE('[3]Table 5 new raw'!AG3:AG5)</f>
        <v>2.89</v>
      </c>
      <c r="Z8" s="124">
        <f>AVERAGE('[3]Table 5 new raw'!AH3:AH5)</f>
        <v>2.89</v>
      </c>
      <c r="AA8" s="124">
        <f>AVERAGE('[3]Table 5 new raw'!AI3:AI5)</f>
        <v>2.89</v>
      </c>
      <c r="AB8" s="124">
        <f>AVERAGE('[3]Table 5 new raw'!AJ3:AJ5)</f>
        <v>2.89</v>
      </c>
      <c r="AC8" s="124">
        <f>AVERAGE('[3]Table 5 new raw'!AK3:AK5)</f>
        <v>2.89</v>
      </c>
      <c r="AD8" s="124">
        <f>AVERAGE('[3]Table 5 new raw'!AL3:AL5)</f>
        <v>3.09</v>
      </c>
      <c r="AE8" s="124">
        <f>AVERAGE('[3]Table 5 new raw'!AM3:AM5)</f>
        <v>3.09</v>
      </c>
      <c r="AF8" s="124">
        <f>AVERAGE('[3]Table 5 new raw'!AN3:AN5)</f>
        <v>3.19</v>
      </c>
      <c r="AG8" s="124">
        <f>AVERAGE('[3]Table 5 new raw'!AO3:AO5)</f>
        <v>3.19</v>
      </c>
      <c r="AH8" s="124">
        <f>AVERAGE('[3]Table 5 new raw'!AP3:AP5)</f>
        <v>2.99</v>
      </c>
      <c r="AI8" s="124">
        <f>AVERAGE('[3]Table 5 new raw'!AQ3:AQ5)</f>
        <v>2.956666666666667</v>
      </c>
      <c r="AJ8" s="124">
        <f>AVERAGE('[3]Table 5 new raw'!AR3:AR5)</f>
        <v>2.956666666666667</v>
      </c>
      <c r="AK8" s="124">
        <f>AVERAGE('[3]Table 5 new raw'!AS3:AS5)</f>
        <v>2.99</v>
      </c>
      <c r="AL8" s="154"/>
    </row>
    <row r="9" spans="2:38" x14ac:dyDescent="0.2">
      <c r="B9" s="154"/>
      <c r="C9" s="154" t="s">
        <v>238</v>
      </c>
      <c r="D9" s="154" t="s">
        <v>239</v>
      </c>
      <c r="E9" s="124">
        <f>AVERAGE('[3]Table 5 new raw'!M7:M9)</f>
        <v>5.4566666666666661</v>
      </c>
      <c r="F9" s="124">
        <f>AVERAGE('[3]Table 5 new raw'!N7:N9)</f>
        <v>5.0566666666666666</v>
      </c>
      <c r="G9" s="124">
        <f>AVERAGE('[3]Table 5 new raw'!O7:O9)</f>
        <v>5.3900000000000006</v>
      </c>
      <c r="H9" s="124">
        <f>AVERAGE('[3]Table 5 new raw'!P7:P9)</f>
        <v>5.3900000000000006</v>
      </c>
      <c r="I9" s="124">
        <f>AVERAGE('[3]Table 5 new raw'!Q7:Q9)</f>
        <v>5.3900000000000006</v>
      </c>
      <c r="J9" s="124">
        <f>AVERAGE('[3]Table 5 new raw'!R7:R9)</f>
        <v>5.4566666666666661</v>
      </c>
      <c r="K9" s="124">
        <f>AVERAGE('[3]Table 5 new raw'!S7:S9)</f>
        <v>5.4566666666666661</v>
      </c>
      <c r="L9" s="124">
        <f>AVERAGE('[3]Table 5 new raw'!T7:T9)</f>
        <v>5.4566666666666661</v>
      </c>
      <c r="M9" s="124">
        <f>AVERAGE('[3]Table 5 new raw'!U7:U9)</f>
        <v>5.4566666666666661</v>
      </c>
      <c r="N9" s="124">
        <f>AVERAGE('[3]Table 5 new raw'!V7:V9)</f>
        <v>5.7566666666666677</v>
      </c>
      <c r="O9" s="124">
        <f>AVERAGE('[3]Table 5 new raw'!W7:W9)</f>
        <v>5.6233333333333322</v>
      </c>
      <c r="P9" s="124">
        <f>AVERAGE('[3]Table 5 new raw'!X7:X9)</f>
        <v>5.8900000000000006</v>
      </c>
      <c r="Q9" s="124">
        <f>AVERAGE('[3]Table 5 new raw'!Y7:Y9)</f>
        <v>6.8900000000000006</v>
      </c>
      <c r="R9" s="124">
        <f>AVERAGE('[3]Table 5 new raw'!Z7:Z9)</f>
        <v>6.79</v>
      </c>
      <c r="S9" s="124">
        <f>AVERAGE('[3]Table 5 new raw'!AA7:AA9)</f>
        <v>6.79</v>
      </c>
      <c r="T9" s="124">
        <f>AVERAGE('[3]Table 5 new raw'!AB7:AB9)</f>
        <v>6.8833333333333329</v>
      </c>
      <c r="U9" s="124">
        <f>AVERAGE('[3]Table 5 new raw'!AC7:AC9)</f>
        <v>6.8566666666666665</v>
      </c>
      <c r="V9" s="124">
        <f>AVERAGE('[3]Table 5 new raw'!AD7:AD9)</f>
        <v>6.79</v>
      </c>
      <c r="W9" s="124">
        <f>AVERAGE('[3]Table 5 new raw'!AE7:AE9)</f>
        <v>6.79</v>
      </c>
      <c r="X9" s="124">
        <f>AVERAGE('[3]Table 5 new raw'!AF7:AF9)</f>
        <v>6.79</v>
      </c>
      <c r="Y9" s="124">
        <f>AVERAGE('[3]Table 5 new raw'!AG7:AG9)</f>
        <v>6.5566666666666675</v>
      </c>
      <c r="Z9" s="124">
        <f>AVERAGE('[3]Table 5 new raw'!AH7:AH9)</f>
        <v>7.0633333333333326</v>
      </c>
      <c r="AA9" s="124">
        <f>AVERAGE('[3]Table 5 new raw'!AI7:AI9)</f>
        <v>6.7899999999999991</v>
      </c>
      <c r="AB9" s="124">
        <f>AVERAGE('[3]Table 5 new raw'!AJ7:AJ9)</f>
        <v>6.7899999999999991</v>
      </c>
      <c r="AC9" s="124">
        <f>AVERAGE('[3]Table 5 new raw'!AK7:AK9)</f>
        <v>7.003333333333333</v>
      </c>
      <c r="AD9" s="124">
        <f>AVERAGE('[3]Table 5 new raw'!AL7:AL9)</f>
        <v>6.623333333333334</v>
      </c>
      <c r="AE9" s="124">
        <f>AVERAGE('[3]Table 5 new raw'!AM7:AM9)</f>
        <v>6.8900000000000006</v>
      </c>
      <c r="AF9" s="124">
        <f>AVERAGE('[3]Table 5 new raw'!AN7:AN9)</f>
        <v>6.8900000000000006</v>
      </c>
      <c r="AG9" s="124">
        <f>AVERAGE('[3]Table 5 new raw'!AO7:AO9)</f>
        <v>5.9233333333333329</v>
      </c>
      <c r="AH9" s="124">
        <f>AVERAGE('[3]Table 5 new raw'!AP7:AP9)</f>
        <v>5.7899999999999991</v>
      </c>
      <c r="AI9" s="124">
        <f>AVERAGE('[3]Table 5 new raw'!AQ7:AQ9)</f>
        <v>6.6566666666666663</v>
      </c>
      <c r="AJ9" s="124">
        <f>AVERAGE('[3]Table 5 new raw'!AR7:AR9)</f>
        <v>7.1566666666666663</v>
      </c>
      <c r="AK9" s="124">
        <f>AVERAGE('[3]Table 5 new raw'!AS7:AS9)</f>
        <v>7.7899999999999991</v>
      </c>
      <c r="AL9" s="154"/>
    </row>
    <row r="10" spans="2:38" x14ac:dyDescent="0.2">
      <c r="B10" s="154"/>
      <c r="C10" s="154" t="s">
        <v>240</v>
      </c>
      <c r="D10" s="154" t="s">
        <v>241</v>
      </c>
      <c r="E10" s="124">
        <f>AVERAGE('[3]Table 5 new raw'!M11:M13)</f>
        <v>9.6233333333333348</v>
      </c>
      <c r="F10" s="124">
        <f>AVERAGE('[3]Table 5 new raw'!N11:N13)</f>
        <v>7.5233333333333343</v>
      </c>
      <c r="G10" s="124">
        <f>AVERAGE('[3]Table 5 new raw'!O11:O13)</f>
        <v>7.5233333333333343</v>
      </c>
      <c r="H10" s="124">
        <f>AVERAGE('[3]Table 5 new raw'!P11:P13)</f>
        <v>7.5233333333333343</v>
      </c>
      <c r="I10" s="124">
        <f>AVERAGE('[3]Table 5 new raw'!Q11:Q13)</f>
        <v>7.5233333333333343</v>
      </c>
      <c r="J10" s="124">
        <f>AVERAGE('[3]Table 5 new raw'!R11:R13)</f>
        <v>6.623333333333334</v>
      </c>
      <c r="K10" s="124">
        <f>AVERAGE('[3]Table 5 new raw'!S11:S13)</f>
        <v>9.6233333333333348</v>
      </c>
      <c r="L10" s="124">
        <f>AVERAGE('[3]Table 5 new raw'!T11:T13)</f>
        <v>9.6233333333333348</v>
      </c>
      <c r="M10" s="124">
        <f>AVERAGE('[3]Table 5 new raw'!U11:U13)</f>
        <v>9.6233333333333348</v>
      </c>
      <c r="N10" s="124">
        <f>AVERAGE('[3]Table 5 new raw'!V11:V13)</f>
        <v>9.6233333333333348</v>
      </c>
      <c r="O10" s="124">
        <f>AVERAGE('[3]Table 5 new raw'!W11:W13)</f>
        <v>9.6233333333333348</v>
      </c>
      <c r="P10" s="124">
        <f>AVERAGE('[3]Table 5 new raw'!X11:X13)</f>
        <v>9.6233333333333348</v>
      </c>
      <c r="Q10" s="124">
        <f>AVERAGE('[3]Table 5 new raw'!Y11:Y13)</f>
        <v>9.9566666666666688</v>
      </c>
      <c r="R10" s="124">
        <f>AVERAGE('[3]Table 5 new raw'!Z11:Z13)</f>
        <v>9.9566666666666688</v>
      </c>
      <c r="S10" s="124">
        <f>AVERAGE('[3]Table 5 new raw'!AA11:AA13)</f>
        <v>9.9566666666666688</v>
      </c>
      <c r="T10" s="124">
        <f>AVERAGE('[3]Table 5 new raw'!AB11:AB13)</f>
        <v>9.9566666666666688</v>
      </c>
      <c r="U10" s="124">
        <f>AVERAGE('[3]Table 5 new raw'!AC11:AC13)</f>
        <v>9.99</v>
      </c>
      <c r="V10" s="124">
        <f>AVERAGE('[3]Table 5 new raw'!AD11:AD13)</f>
        <v>9.6566666666666663</v>
      </c>
      <c r="W10" s="124">
        <f>AVERAGE('[3]Table 5 new raw'!AE11:AE13)</f>
        <v>9.9566666666666688</v>
      </c>
      <c r="X10" s="124">
        <f>AVERAGE('[3]Table 5 new raw'!AF11:AF13)</f>
        <v>9.9566666666666688</v>
      </c>
      <c r="Y10" s="124">
        <f>AVERAGE('[3]Table 5 new raw'!AG11:AG13)</f>
        <v>9.9566666666666688</v>
      </c>
      <c r="Z10" s="124">
        <f>AVERAGE('[3]Table 5 new raw'!AH11:AH13)</f>
        <v>9.9566666666666688</v>
      </c>
      <c r="AA10" s="124">
        <f>AVERAGE('[3]Table 5 new raw'!AI11:AI13)</f>
        <v>8.5300000000000011</v>
      </c>
      <c r="AB10" s="124">
        <f>AVERAGE('[3]Table 5 new raw'!AJ11:AJ13)</f>
        <v>13.286666666666667</v>
      </c>
      <c r="AC10" s="124">
        <f>AVERAGE('[3]Table 5 new raw'!AK11:AK13)</f>
        <v>13.286666666666667</v>
      </c>
      <c r="AD10" s="124">
        <f>AVERAGE('[3]Table 5 new raw'!AL11:AL13)</f>
        <v>13.286666666666667</v>
      </c>
      <c r="AE10" s="124">
        <f>AVERAGE('[3]Table 5 new raw'!AM11:AM13)</f>
        <v>13.29</v>
      </c>
      <c r="AF10" s="124">
        <f>AVERAGE('[3]Table 5 new raw'!AN11:AN13)</f>
        <v>12.956666666666665</v>
      </c>
      <c r="AG10" s="124">
        <f>AVERAGE('[3]Table 5 new raw'!AO11:AO13)</f>
        <v>12.956666666666665</v>
      </c>
      <c r="AH10" s="124">
        <f>AVERAGE('[3]Table 5 new raw'!AP11:AP13)</f>
        <v>13.423333333333332</v>
      </c>
      <c r="AI10" s="124">
        <f>AVERAGE('[3]Table 5 new raw'!AQ11:AQ13)</f>
        <v>13.423333333333332</v>
      </c>
      <c r="AJ10" s="124">
        <f>AVERAGE('[3]Table 5 new raw'!AR11:AR13)</f>
        <v>13.423333333333332</v>
      </c>
      <c r="AK10" s="124">
        <f>AVERAGE('[3]Table 5 new raw'!AS11:AS13)</f>
        <v>14.69</v>
      </c>
      <c r="AL10" s="154"/>
    </row>
    <row r="11" spans="2:38" x14ac:dyDescent="0.2">
      <c r="B11" s="154"/>
      <c r="C11" s="154" t="s">
        <v>242</v>
      </c>
      <c r="D11" s="154" t="s">
        <v>241</v>
      </c>
      <c r="E11" s="124">
        <f>AVERAGE('[3]Table 5 new raw'!M15:M19)</f>
        <v>3.5420000000000003</v>
      </c>
      <c r="F11" s="124">
        <f>AVERAGE('[3]Table 5 new raw'!N15:N19)</f>
        <v>3.5420000000000003</v>
      </c>
      <c r="G11" s="124">
        <f>AVERAGE('[3]Table 5 new raw'!O15:O19)</f>
        <v>3.5420000000000003</v>
      </c>
      <c r="H11" s="124">
        <f>AVERAGE('[3]Table 5 new raw'!P15:P19)</f>
        <v>3.5819999999999999</v>
      </c>
      <c r="I11" s="124">
        <f>AVERAGE('[3]Table 5 new raw'!Q15:Q19)</f>
        <v>3.5819999999999999</v>
      </c>
      <c r="J11" s="124">
        <f>AVERAGE('[3]Table 5 new raw'!R15:R19)</f>
        <v>3.6020000000000003</v>
      </c>
      <c r="K11" s="124">
        <f>AVERAGE('[3]Table 5 new raw'!S15:S19)</f>
        <v>3.6620000000000004</v>
      </c>
      <c r="L11" s="124">
        <f>AVERAGE('[3]Table 5 new raw'!T15:T19)</f>
        <v>3.6620000000000004</v>
      </c>
      <c r="M11" s="124">
        <f>AVERAGE('[3]Table 5 new raw'!U15:U19)</f>
        <v>3.6620000000000004</v>
      </c>
      <c r="N11" s="124">
        <f>AVERAGE('[3]Table 5 new raw'!V15:V19)</f>
        <v>3.6620000000000004</v>
      </c>
      <c r="O11" s="124">
        <f>AVERAGE('[3]Table 5 new raw'!W15:W19)</f>
        <v>3.6620000000000004</v>
      </c>
      <c r="P11" s="124">
        <f>AVERAGE('[3]Table 5 new raw'!X15:X19)</f>
        <v>3.6620000000000004</v>
      </c>
      <c r="Q11" s="124">
        <f>AVERAGE('[3]Table 5 new raw'!Y15:Y19)</f>
        <v>3.6620000000000004</v>
      </c>
      <c r="R11" s="124">
        <f>AVERAGE('[3]Table 5 new raw'!Z15:Z19)</f>
        <v>3.7019999999999995</v>
      </c>
      <c r="S11" s="124">
        <f>AVERAGE('[3]Table 5 new raw'!AA15:AA19)</f>
        <v>3.7019999999999995</v>
      </c>
      <c r="T11" s="124">
        <f>AVERAGE('[3]Table 5 new raw'!AB15:AB19)</f>
        <v>3.7299999999999995</v>
      </c>
      <c r="U11" s="124">
        <f>AVERAGE('[3]Table 5 new raw'!AC15:AC19)</f>
        <v>3.7019999999999995</v>
      </c>
      <c r="V11" s="124">
        <f>AVERAGE('[3]Table 5 new raw'!AD15:AD19)</f>
        <v>3.7619999999999996</v>
      </c>
      <c r="W11" s="124">
        <f>AVERAGE('[3]Table 5 new raw'!AE15:AE19)</f>
        <v>3.722</v>
      </c>
      <c r="X11" s="124">
        <f>AVERAGE('[3]Table 5 new raw'!AF15:AF19)</f>
        <v>4.2900000000000009</v>
      </c>
      <c r="Y11" s="124">
        <f>AVERAGE('[3]Table 5 new raw'!AG15:AG19)</f>
        <v>3.8299999999999996</v>
      </c>
      <c r="Z11" s="124">
        <f>AVERAGE('[3]Table 5 new raw'!AH15:AH19)</f>
        <v>3.7519999999999998</v>
      </c>
      <c r="AA11" s="124">
        <f>AVERAGE('[3]Table 5 new raw'!AI15:AI19)</f>
        <v>4.29</v>
      </c>
      <c r="AB11" s="124">
        <f>AVERAGE('[3]Table 5 new raw'!AJ15:AJ19)</f>
        <v>4.3900000000000006</v>
      </c>
      <c r="AC11" s="124">
        <f>AVERAGE('[3]Table 5 new raw'!AK15:AK19)</f>
        <v>4.99</v>
      </c>
      <c r="AD11" s="124">
        <f>AVERAGE('[3]Table 5 new raw'!AL15:AL19)</f>
        <v>6.1100000000000012</v>
      </c>
      <c r="AE11" s="124">
        <f>AVERAGE('[3]Table 5 new raw'!AM15:AM19)</f>
        <v>6.1100000000000012</v>
      </c>
      <c r="AF11" s="124">
        <f>AVERAGE('[3]Table 5 new raw'!AN15:AN19)</f>
        <v>6.2100000000000009</v>
      </c>
      <c r="AG11" s="124">
        <f>AVERAGE('[3]Table 5 new raw'!AO15:AO19)</f>
        <v>6.17</v>
      </c>
      <c r="AH11" s="124">
        <f>AVERAGE('[3]Table 5 new raw'!AP15:AP19)</f>
        <v>6.410000000000001</v>
      </c>
      <c r="AI11" s="124">
        <f>AVERAGE('[3]Table 5 new raw'!AQ15:AQ19)</f>
        <v>6.3100000000000005</v>
      </c>
      <c r="AJ11" s="124">
        <f>AVERAGE('[3]Table 5 new raw'!AR15:AR19)</f>
        <v>6.37</v>
      </c>
      <c r="AK11" s="124">
        <f>AVERAGE('[3]Table 5 new raw'!AS15:AS19)</f>
        <v>6.43</v>
      </c>
      <c r="AL11" s="154"/>
    </row>
    <row r="12" spans="2:38" x14ac:dyDescent="0.2">
      <c r="B12" s="154"/>
      <c r="C12" s="154"/>
      <c r="D12" s="15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54"/>
    </row>
    <row r="13" spans="2:38" x14ac:dyDescent="0.2">
      <c r="B13" s="154"/>
      <c r="C13" s="154" t="s">
        <v>243</v>
      </c>
      <c r="D13" s="154" t="s">
        <v>244</v>
      </c>
      <c r="E13" s="124">
        <f>AVERAGE('[3]Table 5 new raw'!M21:M23)</f>
        <v>5.01</v>
      </c>
      <c r="F13" s="124">
        <f>AVERAGE('[3]Table 5 new raw'!N21:N23)</f>
        <v>4.9133333333333331</v>
      </c>
      <c r="G13" s="124">
        <f>AVERAGE('[3]Table 5 new raw'!O21:O23)</f>
        <v>5.1966666666666663</v>
      </c>
      <c r="H13" s="124">
        <f>AVERAGE('[3]Table 5 new raw'!P21:P23)</f>
        <v>5.4033333333333333</v>
      </c>
      <c r="I13" s="124">
        <f>AVERAGE('[3]Table 5 new raw'!Q21:Q23)</f>
        <v>5.4033333333333333</v>
      </c>
      <c r="J13" s="124">
        <f>AVERAGE('[3]Table 5 new raw'!R21:R23)</f>
        <v>4.9666666666666668</v>
      </c>
      <c r="K13" s="124">
        <f>AVERAGE('[3]Table 5 new raw'!S21:S23)</f>
        <v>4.9433333333333325</v>
      </c>
      <c r="L13" s="124">
        <f>AVERAGE('[3]Table 5 new raw'!T21:T23)</f>
        <v>5.3566666666666665</v>
      </c>
      <c r="M13" s="124">
        <f>AVERAGE('[3]Table 5 new raw'!U21:U23)</f>
        <v>5.3566666666666665</v>
      </c>
      <c r="N13" s="124">
        <f>AVERAGE('[3]Table 5 new raw'!V21:V23)</f>
        <v>5.29</v>
      </c>
      <c r="O13" s="124">
        <f>AVERAGE('[3]Table 5 new raw'!W21:W23)</f>
        <v>5.59</v>
      </c>
      <c r="P13" s="124">
        <f>AVERAGE('[3]Table 5 new raw'!X21:X23)</f>
        <v>5.5</v>
      </c>
      <c r="Q13" s="124">
        <f>AVERAGE('[3]Table 5 new raw'!Y21:Y23)</f>
        <v>5.28</v>
      </c>
      <c r="R13" s="124">
        <f>AVERAGE('[3]Table 5 new raw'!Z21:Z23)</f>
        <v>5.59</v>
      </c>
      <c r="S13" s="124">
        <f>AVERAGE('[3]Table 5 new raw'!AA21:AA23)</f>
        <v>5.7366666666666672</v>
      </c>
      <c r="T13" s="124">
        <f>AVERAGE('[3]Table 5 new raw'!AB21:AB23)</f>
        <v>6.666666666666667</v>
      </c>
      <c r="U13" s="124">
        <f>AVERAGE('[3]Table 5 new raw'!AC21:AC23)</f>
        <v>6.69</v>
      </c>
      <c r="V13" s="124">
        <f>AVERAGE('[3]Table 5 new raw'!AD21:AD23)</f>
        <v>6.2833333333333341</v>
      </c>
      <c r="W13" s="124">
        <f>AVERAGE('[3]Table 5 new raw'!AE21:AE23)</f>
        <v>6.3233333333333333</v>
      </c>
      <c r="X13" s="124">
        <f>AVERAGE('[3]Table 5 new raw'!AF21:AF23)</f>
        <v>6.3599999999999994</v>
      </c>
      <c r="Y13" s="124">
        <f>AVERAGE('[3]Table 5 new raw'!AG21:AG23)</f>
        <v>7.0133333333333328</v>
      </c>
      <c r="Z13" s="124">
        <f>AVERAGE('[3]Table 5 new raw'!AH21:AH23)</f>
        <v>7.5233333333333334</v>
      </c>
      <c r="AA13" s="124">
        <f>AVERAGE('[3]Table 5 new raw'!AI21:AI23)</f>
        <v>7.5666666666666664</v>
      </c>
      <c r="AB13" s="124">
        <f>AVERAGE('[3]Table 5 new raw'!AJ21:AJ23)</f>
        <v>7.6566666666666663</v>
      </c>
      <c r="AC13" s="124">
        <f>AVERAGE('[3]Table 5 new raw'!AK21:AK23)</f>
        <v>7.0933333333333337</v>
      </c>
      <c r="AD13" s="124">
        <f>AVERAGE('[3]Table 5 new raw'!AL21:AL23)</f>
        <v>7.2566666666666677</v>
      </c>
      <c r="AE13" s="124">
        <f>AVERAGE('[3]Table 5 new raw'!AM21:AM23)</f>
        <v>7.37</v>
      </c>
      <c r="AF13" s="124">
        <f>AVERAGE('[3]Table 5 new raw'!AN21:AN23)</f>
        <v>7.5366666666666662</v>
      </c>
      <c r="AG13" s="124">
        <f>AVERAGE('[3]Table 5 new raw'!AO21:AO23)</f>
        <v>7.2299999999999995</v>
      </c>
      <c r="AH13" s="124">
        <f>AVERAGE('[3]Table 5 new raw'!AP21:AP23)</f>
        <v>7.1966666666666663</v>
      </c>
      <c r="AI13" s="124">
        <f>AVERAGE('[3]Table 5 new raw'!AQ21:AQ23)</f>
        <v>7.0100000000000007</v>
      </c>
      <c r="AJ13" s="124">
        <f>AVERAGE('[3]Table 5 new raw'!AR21:AR23)</f>
        <v>8.1233333333333331</v>
      </c>
      <c r="AK13" s="124">
        <f>AVERAGE('[3]Table 5 new raw'!AS21:AS23)</f>
        <v>7.4333333333333327</v>
      </c>
      <c r="AL13" s="154"/>
    </row>
    <row r="14" spans="2:38" x14ac:dyDescent="0.2">
      <c r="B14" s="154"/>
      <c r="C14" s="154" t="s">
        <v>245</v>
      </c>
      <c r="D14" s="154" t="s">
        <v>246</v>
      </c>
      <c r="E14" s="124">
        <f>AVERAGE('[3]Table 5 new raw'!M25:M27)</f>
        <v>4.1900000000000004</v>
      </c>
      <c r="F14" s="124">
        <f>AVERAGE('[3]Table 5 new raw'!N25:N27)</f>
        <v>4.1900000000000004</v>
      </c>
      <c r="G14" s="124">
        <f>AVERAGE('[3]Table 5 new raw'!O25:O27)</f>
        <v>4.1900000000000004</v>
      </c>
      <c r="H14" s="124">
        <f>AVERAGE('[3]Table 5 new raw'!P25:P27)</f>
        <v>4.1900000000000004</v>
      </c>
      <c r="I14" s="124">
        <f>AVERAGE('[3]Table 5 new raw'!Q25:Q27)</f>
        <v>4.1900000000000004</v>
      </c>
      <c r="J14" s="124">
        <f>AVERAGE('[3]Table 5 new raw'!R25:R27)</f>
        <v>4.1900000000000004</v>
      </c>
      <c r="K14" s="124">
        <f>AVERAGE('[3]Table 5 new raw'!S25:S27)</f>
        <v>4.49</v>
      </c>
      <c r="L14" s="124">
        <f>AVERAGE('[3]Table 5 new raw'!T25:T27)</f>
        <v>4.49</v>
      </c>
      <c r="M14" s="124">
        <f>AVERAGE('[3]Table 5 new raw'!U25:U27)</f>
        <v>4.49</v>
      </c>
      <c r="N14" s="124">
        <f>AVERAGE('[3]Table 5 new raw'!V25:V27)</f>
        <v>4.49</v>
      </c>
      <c r="O14" s="124">
        <f>AVERAGE('[3]Table 5 new raw'!W25:W27)</f>
        <v>4.49</v>
      </c>
      <c r="P14" s="124">
        <f>AVERAGE('[3]Table 5 new raw'!X25:X27)</f>
        <v>4.8899999999999997</v>
      </c>
      <c r="Q14" s="124">
        <f>AVERAGE('[3]Table 5 new raw'!Y25:Y27)</f>
        <v>4.8899999999999997</v>
      </c>
      <c r="R14" s="124">
        <f>AVERAGE('[3]Table 5 new raw'!Z25:Z27)</f>
        <v>4.8899999999999997</v>
      </c>
      <c r="S14" s="124">
        <f>AVERAGE('[3]Table 5 new raw'!AA25:AA27)</f>
        <v>4.8899999999999997</v>
      </c>
      <c r="T14" s="124">
        <f>AVERAGE('[3]Table 5 new raw'!AB25:AB27)</f>
        <v>5.0566666666666666</v>
      </c>
      <c r="U14" s="124">
        <f>AVERAGE('[3]Table 5 new raw'!AC25:AC27)</f>
        <v>4.5566666666666666</v>
      </c>
      <c r="V14" s="124">
        <f>AVERAGE('[3]Table 5 new raw'!AD25:AD27)</f>
        <v>4.5566666666666666</v>
      </c>
      <c r="W14" s="124">
        <f>AVERAGE('[3]Table 5 new raw'!AE25:AE27)</f>
        <v>4.5566666666666666</v>
      </c>
      <c r="X14" s="124">
        <f>AVERAGE('[3]Table 5 new raw'!AF25:AF27)</f>
        <v>4.4899999999999993</v>
      </c>
      <c r="Y14" s="124">
        <f>AVERAGE('[3]Table 5 new raw'!AG25:AG27)</f>
        <v>4.4899999999999993</v>
      </c>
      <c r="Z14" s="124">
        <f>AVERAGE('[3]Table 5 new raw'!AH25:AH27)</f>
        <v>4.6900000000000004</v>
      </c>
      <c r="AA14" s="124">
        <f>AVERAGE('[3]Table 5 new raw'!AI25:AI27)</f>
        <v>5.5900000000000007</v>
      </c>
      <c r="AB14" s="124">
        <f>AVERAGE('[3]Table 5 new raw'!AJ25:AJ27)</f>
        <v>5.6566666666666663</v>
      </c>
      <c r="AC14" s="124">
        <f>AVERAGE('[3]Table 5 new raw'!AK25:AK27)</f>
        <v>5.6566666666666663</v>
      </c>
      <c r="AD14" s="124">
        <f>AVERAGE('[3]Table 5 new raw'!AL25:AL27)</f>
        <v>6.1566666666666663</v>
      </c>
      <c r="AE14" s="124">
        <f>AVERAGE('[3]Table 5 new raw'!AM25:AM27)</f>
        <v>6.1533333333333333</v>
      </c>
      <c r="AF14" s="124">
        <f>AVERAGE('[3]Table 5 new raw'!AN25:AN27)</f>
        <v>6.1533333333333333</v>
      </c>
      <c r="AG14" s="124">
        <f>AVERAGE('[3]Table 5 new raw'!AO25:AO27)</f>
        <v>6.1566666666666663</v>
      </c>
      <c r="AH14" s="124">
        <f>AVERAGE('[3]Table 5 new raw'!AP25:AP27)</f>
        <v>6.8233333333333333</v>
      </c>
      <c r="AI14" s="124">
        <f>AVERAGE('[3]Table 5 new raw'!AQ25:AQ27)</f>
        <v>6.8233333333333333</v>
      </c>
      <c r="AJ14" s="124">
        <f>AVERAGE('[3]Table 5 new raw'!AR25:AR27)</f>
        <v>6.8233333333333333</v>
      </c>
      <c r="AK14" s="124">
        <f>AVERAGE('[3]Table 5 new raw'!AS25:AS27)</f>
        <v>6.2566666666666668</v>
      </c>
      <c r="AL14" s="154"/>
    </row>
    <row r="15" spans="2:38" x14ac:dyDescent="0.2">
      <c r="B15" s="154"/>
      <c r="C15" s="154"/>
      <c r="D15" s="15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54"/>
    </row>
    <row r="16" spans="2:38" x14ac:dyDescent="0.2">
      <c r="B16" s="154"/>
      <c r="C16" s="154" t="s">
        <v>247</v>
      </c>
      <c r="D16" s="154" t="s">
        <v>244</v>
      </c>
      <c r="E16" s="124">
        <f>AVERAGE('[3]Table 5 new raw'!M29:M31)</f>
        <v>10.856666666666667</v>
      </c>
      <c r="F16" s="124">
        <f>AVERAGE('[3]Table 5 new raw'!N29:N31)</f>
        <v>11.023333333333333</v>
      </c>
      <c r="G16" s="124">
        <f>AVERAGE('[3]Table 5 new raw'!O29:O31)</f>
        <v>11.74</v>
      </c>
      <c r="H16" s="124">
        <f>AVERAGE('[3]Table 5 new raw'!P29:P31)</f>
        <v>12.016666666666667</v>
      </c>
      <c r="I16" s="124">
        <f>AVERAGE('[3]Table 5 new raw'!Q29:Q31)</f>
        <v>12.016666666666667</v>
      </c>
      <c r="J16" s="124">
        <f>AVERAGE('[3]Table 5 new raw'!R29:R31)</f>
        <v>12.366666666666667</v>
      </c>
      <c r="K16" s="124">
        <f>AVERAGE('[3]Table 5 new raw'!S29:S31)</f>
        <v>12.49</v>
      </c>
      <c r="L16" s="124">
        <f>AVERAGE('[3]Table 5 new raw'!T29:T31)</f>
        <v>12.823333333333332</v>
      </c>
      <c r="M16" s="124">
        <f>AVERAGE('[3]Table 5 new raw'!U29:U31)</f>
        <v>12.823333333333332</v>
      </c>
      <c r="N16" s="124">
        <f>AVERAGE('[3]Table 5 new raw'!V29:V31)</f>
        <v>12.89</v>
      </c>
      <c r="O16" s="124">
        <f>AVERAGE('[3]Table 5 new raw'!W29:W31)</f>
        <v>12.243333333333334</v>
      </c>
      <c r="P16" s="124">
        <f>AVERAGE('[3]Table 5 new raw'!X29:X31)</f>
        <v>12.803333333333335</v>
      </c>
      <c r="Q16" s="124">
        <f>AVERAGE('[3]Table 5 new raw'!Y29:Y31)</f>
        <v>13.479999999999999</v>
      </c>
      <c r="R16" s="124">
        <f>AVERAGE('[3]Table 5 new raw'!Z29:Z31)</f>
        <v>12.08</v>
      </c>
      <c r="S16" s="124">
        <f>AVERAGE('[3]Table 5 new raw'!AA29:AA31)</f>
        <v>12.426666666666668</v>
      </c>
      <c r="T16" s="124">
        <f>AVERAGE('[3]Table 5 new raw'!AB29:AB31)</f>
        <v>14.21</v>
      </c>
      <c r="U16" s="124">
        <f>AVERAGE('[3]Table 5 new raw'!AC29:AC31)</f>
        <v>13.700000000000001</v>
      </c>
      <c r="V16" s="124">
        <f>AVERAGE('[3]Table 5 new raw'!AD29:AD31)</f>
        <v>12.686666666666667</v>
      </c>
      <c r="W16" s="124">
        <f>AVERAGE('[3]Table 5 new raw'!AE29:AE31)</f>
        <v>12.13</v>
      </c>
      <c r="X16" s="124">
        <f>AVERAGE('[3]Table 5 new raw'!AF29:AF31)</f>
        <v>12.423333333333332</v>
      </c>
      <c r="Y16" s="124">
        <f>AVERAGE('[3]Table 5 new raw'!AG29:AG31)</f>
        <v>14.746666666666664</v>
      </c>
      <c r="Z16" s="124">
        <f>AVERAGE('[3]Table 5 new raw'!AH29:AH31)</f>
        <v>13.713333333333333</v>
      </c>
      <c r="AA16" s="124">
        <f>AVERAGE('[3]Table 5 new raw'!AI29:AI31)</f>
        <v>15.436666666666667</v>
      </c>
      <c r="AB16" s="124">
        <f>AVERAGE('[3]Table 5 new raw'!AJ29:AJ31)</f>
        <v>14.883333333333333</v>
      </c>
      <c r="AC16" s="124">
        <f>AVERAGE('[3]Table 5 new raw'!AK29:AK31)</f>
        <v>15.433333333333335</v>
      </c>
      <c r="AD16" s="124">
        <f>AVERAGE('[3]Table 5 new raw'!AL29:AL31)</f>
        <v>13.476666666666667</v>
      </c>
      <c r="AE16" s="124">
        <f>AVERAGE('[3]Table 5 new raw'!AM29:AM31)</f>
        <v>13.516666666666666</v>
      </c>
      <c r="AF16" s="124">
        <f>AVERAGE('[3]Table 5 new raw'!AN29:AN31)</f>
        <v>13.986666666666666</v>
      </c>
      <c r="AG16" s="124">
        <f>AVERAGE('[3]Table 5 new raw'!AO29:AO31)</f>
        <v>15.1</v>
      </c>
      <c r="AH16" s="124">
        <f>AVERAGE('[3]Table 5 new raw'!AP29:AP31)</f>
        <v>15.600000000000001</v>
      </c>
      <c r="AI16" s="124">
        <f>AVERAGE('[3]Table 5 new raw'!AQ29:AQ31)</f>
        <v>15.38</v>
      </c>
      <c r="AJ16" s="124">
        <f>AVERAGE('[3]Table 5 new raw'!AR29:AR31)</f>
        <v>16.489999999999998</v>
      </c>
      <c r="AK16" s="124">
        <f>AVERAGE('[3]Table 5 new raw'!AS29:AS31)</f>
        <v>15.19</v>
      </c>
      <c r="AL16" s="154"/>
    </row>
    <row r="17" spans="2:38" x14ac:dyDescent="0.2">
      <c r="B17" s="154"/>
      <c r="C17" s="154" t="s">
        <v>248</v>
      </c>
      <c r="D17" s="154" t="s">
        <v>249</v>
      </c>
      <c r="E17" s="124">
        <f>AVERAGE('[3]Table 5 new raw'!M33:M38)</f>
        <v>1.64</v>
      </c>
      <c r="F17" s="124">
        <f>AVERAGE('[3]Table 5 new raw'!N33:N38)</f>
        <v>1.6333333333333331</v>
      </c>
      <c r="G17" s="124">
        <f>AVERAGE('[3]Table 5 new raw'!O33:O38)</f>
        <v>1.64</v>
      </c>
      <c r="H17" s="124">
        <f>AVERAGE('[3]Table 5 new raw'!P33:P38)</f>
        <v>1.6733333333333331</v>
      </c>
      <c r="I17" s="124">
        <f>AVERAGE('[3]Table 5 new raw'!Q33:Q38)</f>
        <v>1.6733333333333331</v>
      </c>
      <c r="J17" s="124">
        <f>AVERAGE('[3]Table 5 new raw'!R33:R38)</f>
        <v>1.7066666666666663</v>
      </c>
      <c r="K17" s="124">
        <f>AVERAGE('[3]Table 5 new raw'!S33:S38)</f>
        <v>1.6600000000000001</v>
      </c>
      <c r="L17" s="124">
        <f>AVERAGE('[3]Table 5 new raw'!T33:T38)</f>
        <v>1.6600000000000001</v>
      </c>
      <c r="M17" s="124">
        <f>AVERAGE('[3]Table 5 new raw'!U33:U38)</f>
        <v>1.6600000000000001</v>
      </c>
      <c r="N17" s="124">
        <f>AVERAGE('[3]Table 5 new raw'!V33:V38)</f>
        <v>1.6900000000000002</v>
      </c>
      <c r="O17" s="124">
        <f>AVERAGE('[3]Table 5 new raw'!W33:W38)</f>
        <v>1.6733333333333331</v>
      </c>
      <c r="P17" s="124">
        <f>AVERAGE('[3]Table 5 new raw'!X33:X38)</f>
        <v>1.6900000000000002</v>
      </c>
      <c r="Q17" s="124">
        <f>AVERAGE('[3]Table 5 new raw'!Y33:Y38)</f>
        <v>1.7399999999999995</v>
      </c>
      <c r="R17" s="124">
        <f>AVERAGE('[3]Table 5 new raw'!Z33:Z38)</f>
        <v>1.7399999999999995</v>
      </c>
      <c r="S17" s="124">
        <f>AVERAGE('[3]Table 5 new raw'!AA33:AA38)</f>
        <v>1.7399999999999995</v>
      </c>
      <c r="T17" s="124">
        <f>AVERAGE('[3]Table 5 new raw'!AB33:AB38)</f>
        <v>1.7399999999999995</v>
      </c>
      <c r="U17" s="124">
        <f>AVERAGE('[3]Table 5 new raw'!AC33:AC38)</f>
        <v>1.7399999999999995</v>
      </c>
      <c r="V17" s="124">
        <f>AVERAGE('[3]Table 5 new raw'!AD33:AD38)</f>
        <v>1.7899999999999998</v>
      </c>
      <c r="W17" s="124">
        <f>AVERAGE('[3]Table 5 new raw'!AE33:AE38)</f>
        <v>1.7566666666666666</v>
      </c>
      <c r="X17" s="124">
        <f>AVERAGE('[3]Table 5 new raw'!AF33:AF38)</f>
        <v>1.8316666666666663</v>
      </c>
      <c r="Y17" s="124">
        <f>AVERAGE('[3]Table 5 new raw'!AG33:AG38)</f>
        <v>1.8316666666666663</v>
      </c>
      <c r="Z17" s="124">
        <f>AVERAGE('[3]Table 5 new raw'!AH33:AH38)</f>
        <v>1.9233333333333331</v>
      </c>
      <c r="AA17" s="124">
        <f>AVERAGE('[3]Table 5 new raw'!AI33:AI38)</f>
        <v>1.906666666666667</v>
      </c>
      <c r="AB17" s="124">
        <f>AVERAGE('[3]Table 5 new raw'!AJ33:AJ38)</f>
        <v>1.9233333333333331</v>
      </c>
      <c r="AC17" s="124">
        <f>AVERAGE('[3]Table 5 new raw'!AK33:AK38)</f>
        <v>1.8066666666666666</v>
      </c>
      <c r="AD17" s="124">
        <f>AVERAGE('[3]Table 5 new raw'!AL33:AL38)</f>
        <v>1.8233333333333333</v>
      </c>
      <c r="AE17" s="124">
        <f>AVERAGE('[3]Table 5 new raw'!AM33:AM38)</f>
        <v>1.8066666666666666</v>
      </c>
      <c r="AF17" s="124">
        <f>AVERAGE('[3]Table 5 new raw'!AN33:AN38)</f>
        <v>1.8066666666666666</v>
      </c>
      <c r="AG17" s="124">
        <f>AVERAGE('[3]Table 5 new raw'!AO33:AO38)</f>
        <v>1.8066666666666666</v>
      </c>
      <c r="AH17" s="124">
        <f>AVERAGE('[3]Table 5 new raw'!AP33:AP38)</f>
        <v>1.8233333333333335</v>
      </c>
      <c r="AI17" s="124">
        <f>AVERAGE('[3]Table 5 new raw'!AQ33:AQ38)</f>
        <v>1.8566666666666667</v>
      </c>
      <c r="AJ17" s="124">
        <f>AVERAGE('[3]Table 5 new raw'!AR33:AR38)</f>
        <v>1.9249999999999998</v>
      </c>
      <c r="AK17" s="124">
        <f>AVERAGE('[3]Table 5 new raw'!AS33:AS38)</f>
        <v>1.9066666666666665</v>
      </c>
      <c r="AL17" s="154"/>
    </row>
    <row r="18" spans="2:38" x14ac:dyDescent="0.2">
      <c r="B18" s="154"/>
      <c r="C18" s="154"/>
      <c r="D18" s="15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54"/>
    </row>
    <row r="19" spans="2:38" x14ac:dyDescent="0.2">
      <c r="B19" s="154"/>
      <c r="C19" s="154" t="s">
        <v>250</v>
      </c>
      <c r="D19" s="154" t="s">
        <v>251</v>
      </c>
      <c r="E19" s="124">
        <f>AVERAGE('[3]Table 5 new raw'!M40:M42)</f>
        <v>1.99</v>
      </c>
      <c r="F19" s="124">
        <f>AVERAGE('[3]Table 5 new raw'!N40:N42)</f>
        <v>1.99</v>
      </c>
      <c r="G19" s="124">
        <f>AVERAGE('[3]Table 5 new raw'!O40:O42)</f>
        <v>1.99</v>
      </c>
      <c r="H19" s="124">
        <f>AVERAGE('[3]Table 5 new raw'!P40:P42)</f>
        <v>1.99</v>
      </c>
      <c r="I19" s="124">
        <f>AVERAGE('[3]Table 5 new raw'!Q40:Q42)</f>
        <v>1.99</v>
      </c>
      <c r="J19" s="124">
        <f>AVERAGE('[3]Table 5 new raw'!R40:R42)</f>
        <v>1.99</v>
      </c>
      <c r="K19" s="124">
        <f>AVERAGE('[3]Table 5 new raw'!S40:S42)</f>
        <v>1.99</v>
      </c>
      <c r="L19" s="124">
        <f>AVERAGE('[3]Table 5 new raw'!T40:T42)</f>
        <v>2.0233333333333334</v>
      </c>
      <c r="M19" s="124">
        <f>AVERAGE('[3]Table 5 new raw'!U40:U42)</f>
        <v>2.0233333333333334</v>
      </c>
      <c r="N19" s="124">
        <f>AVERAGE('[3]Table 5 new raw'!V40:V42)</f>
        <v>2.0233333333333334</v>
      </c>
      <c r="O19" s="124">
        <f>AVERAGE('[3]Table 5 new raw'!W40:W42)</f>
        <v>2.0233333333333334</v>
      </c>
      <c r="P19" s="124">
        <f>AVERAGE('[3]Table 5 new raw'!X40:X42)</f>
        <v>2.0233333333333334</v>
      </c>
      <c r="Q19" s="124">
        <f>AVERAGE('[3]Table 5 new raw'!Y40:Y42)</f>
        <v>2.0233333333333334</v>
      </c>
      <c r="R19" s="124">
        <f>AVERAGE('[3]Table 5 new raw'!Z40:Z42)</f>
        <v>2.0233333333333334</v>
      </c>
      <c r="S19" s="124">
        <f>AVERAGE('[3]Table 5 new raw'!AA40:AA42)</f>
        <v>2.0233333333333334</v>
      </c>
      <c r="T19" s="124">
        <f>AVERAGE('[3]Table 5 new raw'!AB40:AB42)</f>
        <v>2.0233333333333334</v>
      </c>
      <c r="U19" s="124">
        <f>AVERAGE('[3]Table 5 new raw'!AC40:AC42)</f>
        <v>2.0233333333333334</v>
      </c>
      <c r="V19" s="124">
        <f>AVERAGE('[3]Table 5 new raw'!AD40:AD42)</f>
        <v>2.0233333333333334</v>
      </c>
      <c r="W19" s="124">
        <f>AVERAGE('[3]Table 5 new raw'!AE40:AE42)</f>
        <v>2.29</v>
      </c>
      <c r="X19" s="124">
        <f>AVERAGE('[3]Table 5 new raw'!AF40:AF42)</f>
        <v>2.29</v>
      </c>
      <c r="Y19" s="124">
        <f>AVERAGE('[3]Table 5 new raw'!AG40:AG42)</f>
        <v>2.29</v>
      </c>
      <c r="Z19" s="124">
        <f>AVERAGE('[3]Table 5 new raw'!AH40:AH42)</f>
        <v>2.29</v>
      </c>
      <c r="AA19" s="124">
        <f>AVERAGE('[3]Table 5 new raw'!AI40:AI42)</f>
        <v>2.3233333333333333</v>
      </c>
      <c r="AB19" s="124">
        <f>AVERAGE('[3]Table 5 new raw'!AJ40:AJ42)</f>
        <v>2.3233333333333333</v>
      </c>
      <c r="AC19" s="124">
        <f>AVERAGE('[3]Table 5 new raw'!AK40:AK42)</f>
        <v>2.59</v>
      </c>
      <c r="AD19" s="124">
        <f>AVERAGE('[3]Table 5 new raw'!AL40:AL42)</f>
        <v>2.7266666666666666</v>
      </c>
      <c r="AE19" s="124">
        <f>AVERAGE('[3]Table 5 new raw'!AM40:AM42)</f>
        <v>2.7900000000000005</v>
      </c>
      <c r="AF19" s="124">
        <f>AVERAGE('[3]Table 5 new raw'!AN40:AN42)</f>
        <v>2.7900000000000005</v>
      </c>
      <c r="AG19" s="124">
        <f>AVERAGE('[3]Table 5 new raw'!AO40:AO42)</f>
        <v>2.7900000000000005</v>
      </c>
      <c r="AH19" s="124">
        <f>AVERAGE('[3]Table 5 new raw'!AP40:AP42)</f>
        <v>2.7233333333333332</v>
      </c>
      <c r="AI19" s="124">
        <f>AVERAGE('[3]Table 5 new raw'!AQ40:AQ42)</f>
        <v>2.7233333333333332</v>
      </c>
      <c r="AJ19" s="124">
        <f>AVERAGE('[3]Table 5 new raw'!AR40:AR42)</f>
        <v>2.7233333333333332</v>
      </c>
      <c r="AK19" s="124">
        <f>AVERAGE('[3]Table 5 new raw'!AS40:AS42)</f>
        <v>2.2233333333333332</v>
      </c>
      <c r="AL19" s="154"/>
    </row>
    <row r="20" spans="2:38" x14ac:dyDescent="0.2">
      <c r="B20" s="154"/>
      <c r="C20" s="154" t="s">
        <v>252</v>
      </c>
      <c r="D20" s="154" t="s">
        <v>253</v>
      </c>
      <c r="E20" s="124">
        <f>AVERAGE('[3]Table 5 new raw'!M44:M46)</f>
        <v>2.29</v>
      </c>
      <c r="F20" s="124">
        <f>AVERAGE('[3]Table 5 new raw'!N44:N46)</f>
        <v>2.29</v>
      </c>
      <c r="G20" s="124">
        <f>AVERAGE('[3]Table 5 new raw'!O44:O46)</f>
        <v>2.3566666666666669</v>
      </c>
      <c r="H20" s="124">
        <f>AVERAGE('[3]Table 5 new raw'!P44:P46)</f>
        <v>2.1233333333333335</v>
      </c>
      <c r="I20" s="124">
        <f>AVERAGE('[3]Table 5 new raw'!Q44:Q46)</f>
        <v>2.1233333333333335</v>
      </c>
      <c r="J20" s="124">
        <f>AVERAGE('[3]Table 5 new raw'!R44:R46)</f>
        <v>3.3000000000000003</v>
      </c>
      <c r="K20" s="124">
        <f>AVERAGE('[3]Table 5 new raw'!S44:S46)</f>
        <v>3.4233333333333333</v>
      </c>
      <c r="L20" s="124">
        <f>AVERAGE('[3]Table 5 new raw'!T44:T46)</f>
        <v>3.4366666666666661</v>
      </c>
      <c r="M20" s="124">
        <f>AVERAGE('[3]Table 5 new raw'!U44:U46)</f>
        <v>3.4366666666666661</v>
      </c>
      <c r="N20" s="124">
        <f>AVERAGE('[3]Table 5 new raw'!V44:V46)</f>
        <v>3.2333333333333329</v>
      </c>
      <c r="O20" s="124">
        <f>AVERAGE('[3]Table 5 new raw'!W44:W46)</f>
        <v>3.3800000000000003</v>
      </c>
      <c r="P20" s="124">
        <f>AVERAGE('[3]Table 5 new raw'!X44:X46)</f>
        <v>3.0400000000000005</v>
      </c>
      <c r="Q20" s="124">
        <f>AVERAGE('[3]Table 5 new raw'!Y44:Y46)</f>
        <v>2.9133333333333336</v>
      </c>
      <c r="R20" s="124">
        <f>AVERAGE('[3]Table 5 new raw'!Z44:Z46)</f>
        <v>3.0666666666666664</v>
      </c>
      <c r="S20" s="124">
        <f>AVERAGE('[3]Table 5 new raw'!AA44:AA46)</f>
        <v>3.1266666666666665</v>
      </c>
      <c r="T20" s="124">
        <f>AVERAGE('[3]Table 5 new raw'!AB44:AB46)</f>
        <v>4.0533333333333337</v>
      </c>
      <c r="U20" s="124">
        <f>AVERAGE('[3]Table 5 new raw'!AC44:AC46)</f>
        <v>3.89</v>
      </c>
      <c r="V20" s="124">
        <f>AVERAGE('[3]Table 5 new raw'!AD44:AD46)</f>
        <v>3.1566666666666663</v>
      </c>
      <c r="W20" s="124">
        <f>AVERAGE('[3]Table 5 new raw'!AE44:AE46)</f>
        <v>3.7666666666666671</v>
      </c>
      <c r="X20" s="124">
        <f>AVERAGE('[3]Table 5 new raw'!AF44:AF46)</f>
        <v>4.080000000000001</v>
      </c>
      <c r="Y20" s="124">
        <f>AVERAGE('[3]Table 5 new raw'!AG44:AG46)</f>
        <v>3.83</v>
      </c>
      <c r="Z20" s="124">
        <f>AVERAGE('[3]Table 5 new raw'!AH44:AH46)</f>
        <v>3.5466666666666669</v>
      </c>
      <c r="AA20" s="124">
        <f>AVERAGE('[3]Table 5 new raw'!AI44:AI46)</f>
        <v>4.166666666666667</v>
      </c>
      <c r="AB20" s="124">
        <f>AVERAGE('[3]Table 5 new raw'!AJ44:AJ46)</f>
        <v>5.6000000000000005</v>
      </c>
      <c r="AC20" s="124">
        <f>AVERAGE('[3]Table 5 new raw'!AK44:AK46)</f>
        <v>5.38</v>
      </c>
      <c r="AD20" s="124">
        <f>AVERAGE('[3]Table 5 new raw'!AL44:AL46)</f>
        <v>8.4066666666666663</v>
      </c>
      <c r="AE20" s="124">
        <f>AVERAGE('[3]Table 5 new raw'!AM44:AM46)</f>
        <v>7.9733333333333336</v>
      </c>
      <c r="AF20" s="124">
        <f>AVERAGE('[3]Table 5 new raw'!AN44:AN46)</f>
        <v>6.0433333333333339</v>
      </c>
      <c r="AG20" s="124">
        <f>AVERAGE('[3]Table 5 new raw'!AO44:AO46)</f>
        <v>4.5666666666666664</v>
      </c>
      <c r="AH20" s="124">
        <f>AVERAGE('[3]Table 5 new raw'!AP44:AP46)</f>
        <v>4.4400000000000004</v>
      </c>
      <c r="AI20" s="124">
        <f>AVERAGE('[3]Table 5 new raw'!AQ44:AQ46)</f>
        <v>5.5633333333333326</v>
      </c>
      <c r="AJ20" s="124">
        <f>AVERAGE('[3]Table 5 new raw'!AR44:AR46)</f>
        <v>5.5633333333333335</v>
      </c>
      <c r="AK20" s="124">
        <f>AVERAGE('[3]Table 5 new raw'!AS44:AS46)</f>
        <v>6.8433333333333337</v>
      </c>
      <c r="AL20" s="154"/>
    </row>
    <row r="21" spans="2:38" x14ac:dyDescent="0.2">
      <c r="B21" s="154"/>
      <c r="C21" s="154" t="s">
        <v>254</v>
      </c>
      <c r="D21" s="154" t="s">
        <v>255</v>
      </c>
      <c r="E21" s="124">
        <f>AVERAGE('[3]Table 5 new raw'!M48:M50)</f>
        <v>3.7566666666666664</v>
      </c>
      <c r="F21" s="124">
        <f>AVERAGE('[3]Table 5 new raw'!N48:N50)</f>
        <v>3.7566666666666664</v>
      </c>
      <c r="G21" s="124">
        <f>AVERAGE('[3]Table 5 new raw'!O48:O50)</f>
        <v>3.7566666666666664</v>
      </c>
      <c r="H21" s="124">
        <f>AVERAGE('[3]Table 5 new raw'!P48:P50)</f>
        <v>3.7566666666666664</v>
      </c>
      <c r="I21" s="124">
        <f>AVERAGE('[3]Table 5 new raw'!Q48:Q50)</f>
        <v>4.2566666666666668</v>
      </c>
      <c r="J21" s="124">
        <f>AVERAGE('[3]Table 5 new raw'!R48:R50)</f>
        <v>4.2566666666666668</v>
      </c>
      <c r="K21" s="124">
        <f>AVERAGE('[3]Table 5 new raw'!S48:S50)</f>
        <v>4.2566666666666668</v>
      </c>
      <c r="L21" s="124">
        <f>AVERAGE('[3]Table 5 new raw'!T48:T50)</f>
        <v>4.29</v>
      </c>
      <c r="M21" s="124">
        <f>AVERAGE('[3]Table 5 new raw'!U48:U50)</f>
        <v>4.29</v>
      </c>
      <c r="N21" s="124">
        <f>AVERAGE('[3]Table 5 new raw'!V48:V50)</f>
        <v>4.4233333333333329</v>
      </c>
      <c r="O21" s="124">
        <f>AVERAGE('[3]Table 5 new raw'!W48:W50)</f>
        <v>4.623333333333334</v>
      </c>
      <c r="P21" s="124">
        <f>AVERAGE('[3]Table 5 new raw'!X48:X50)</f>
        <v>4.8566666666666665</v>
      </c>
      <c r="Q21" s="124">
        <f>AVERAGE('[3]Table 5 new raw'!Y48:Y50)</f>
        <v>5.0233333333333334</v>
      </c>
      <c r="R21" s="124">
        <f>AVERAGE('[3]Table 5 new raw'!Z48:Z50)</f>
        <v>5.956666666666667</v>
      </c>
      <c r="S21" s="124">
        <f>AVERAGE('[3]Table 5 new raw'!AA48:AA50)</f>
        <v>5.623333333333334</v>
      </c>
      <c r="T21" s="124">
        <f>AVERAGE('[3]Table 5 new raw'!AB48:AB50)</f>
        <v>6.623333333333334</v>
      </c>
      <c r="U21" s="124">
        <f>AVERAGE('[3]Table 5 new raw'!AC48:AC50)</f>
        <v>6.59</v>
      </c>
      <c r="V21" s="124">
        <f>AVERAGE('[3]Table 5 new raw'!AD48:AD50)</f>
        <v>6.59</v>
      </c>
      <c r="W21" s="124">
        <f>AVERAGE('[3]Table 5 new raw'!AE48:AE50)</f>
        <v>5.956666666666667</v>
      </c>
      <c r="X21" s="124">
        <f>AVERAGE('[3]Table 5 new raw'!AF48:AF50)</f>
        <v>5.956666666666667</v>
      </c>
      <c r="Y21" s="124">
        <f>AVERAGE('[3]Table 5 new raw'!AG48:AG50)</f>
        <v>5.956666666666667</v>
      </c>
      <c r="Z21" s="124">
        <f>AVERAGE('[3]Table 5 new raw'!AH48:AH50)</f>
        <v>5.623333333333334</v>
      </c>
      <c r="AA21" s="124">
        <f>AVERAGE('[3]Table 5 new raw'!AI48:AI50)</f>
        <v>5.3233333333333333</v>
      </c>
      <c r="AB21" s="124">
        <f>AVERAGE('[3]Table 5 new raw'!AJ48:AJ50)</f>
        <v>5.79</v>
      </c>
      <c r="AC21" s="124">
        <f>AVERAGE('[3]Table 5 new raw'!AK48:AK50)</f>
        <v>6.0566666666666675</v>
      </c>
      <c r="AD21" s="124">
        <f>AVERAGE('[3]Table 5 new raw'!AL48:AL50)</f>
        <v>5.2566666666666668</v>
      </c>
      <c r="AE21" s="124">
        <f>AVERAGE('[3]Table 5 new raw'!AM48:AM50)</f>
        <v>5.69</v>
      </c>
      <c r="AF21" s="124">
        <f>AVERAGE('[3]Table 5 new raw'!AN48:AN50)</f>
        <v>5.7233333333333336</v>
      </c>
      <c r="AG21" s="124">
        <f>AVERAGE('[3]Table 5 new raw'!AO48:AO50)</f>
        <v>6.5566666666666675</v>
      </c>
      <c r="AH21" s="124">
        <f>AVERAGE('[3]Table 5 new raw'!AP48:AP50)</f>
        <v>6.7566666666666677</v>
      </c>
      <c r="AI21" s="124">
        <f>AVERAGE('[3]Table 5 new raw'!AQ48:AQ50)</f>
        <v>6.4899999999999993</v>
      </c>
      <c r="AJ21" s="124">
        <f>AVERAGE('[3]Table 5 new raw'!AR48:AR50)</f>
        <v>6.4899999999999993</v>
      </c>
      <c r="AK21" s="124">
        <f>AVERAGE('[3]Table 5 new raw'!AS48:AS50)</f>
        <v>6.4899999999999993</v>
      </c>
      <c r="AL21" s="154"/>
    </row>
    <row r="22" spans="2:38" x14ac:dyDescent="0.2">
      <c r="B22" s="154"/>
      <c r="C22" s="154" t="s">
        <v>256</v>
      </c>
      <c r="D22" s="154" t="s">
        <v>257</v>
      </c>
      <c r="E22" s="124">
        <f>AVERAGE('[3]Table 5 new raw'!M52:M54)</f>
        <v>6.2566666666666668</v>
      </c>
      <c r="F22" s="124">
        <f>AVERAGE('[3]Table 5 new raw'!N52:N54)</f>
        <v>6.2566666666666668</v>
      </c>
      <c r="G22" s="124">
        <f>AVERAGE('[3]Table 5 new raw'!O52:O54)</f>
        <v>6.2566666666666668</v>
      </c>
      <c r="H22" s="124">
        <f>AVERAGE('[3]Table 5 new raw'!P52:P54)</f>
        <v>6.3900000000000006</v>
      </c>
      <c r="I22" s="124">
        <f>AVERAGE('[3]Table 5 new raw'!Q52:Q54)</f>
        <v>6.7899999999999991</v>
      </c>
      <c r="J22" s="124">
        <f>AVERAGE('[3]Table 5 new raw'!R52:R54)</f>
        <v>6.4566666666666661</v>
      </c>
      <c r="K22" s="124">
        <f>AVERAGE('[3]Table 5 new raw'!S52:S54)</f>
        <v>5.9566666666666661</v>
      </c>
      <c r="L22" s="124">
        <f>AVERAGE('[3]Table 5 new raw'!T52:T54)</f>
        <v>5.9566666666666661</v>
      </c>
      <c r="M22" s="124">
        <f>AVERAGE('[3]Table 5 new raw'!U52:U54)</f>
        <v>5.9566666666666661</v>
      </c>
      <c r="N22" s="124">
        <f>AVERAGE('[3]Table 5 new raw'!V52:V54)</f>
        <v>5.9566666666666661</v>
      </c>
      <c r="O22" s="124">
        <f>AVERAGE('[3]Table 5 new raw'!W52:W54)</f>
        <v>6.3233333333333333</v>
      </c>
      <c r="P22" s="124">
        <f>AVERAGE('[3]Table 5 new raw'!X52:X54)</f>
        <v>6.4899999999999993</v>
      </c>
      <c r="Q22" s="124">
        <f>AVERAGE('[3]Table 5 new raw'!Y52:Y54)</f>
        <v>6.5233333333333334</v>
      </c>
      <c r="R22" s="124">
        <f>AVERAGE('[3]Table 5 new raw'!Z52:Z54)</f>
        <v>6.3566666666666665</v>
      </c>
      <c r="S22" s="124">
        <f>AVERAGE('[3]Table 5 new raw'!AA52:AA54)</f>
        <v>6.0900000000000007</v>
      </c>
      <c r="T22" s="124">
        <f>AVERAGE('[3]Table 5 new raw'!AB52:AB54)</f>
        <v>6.3566666666666665</v>
      </c>
      <c r="U22" s="124">
        <f>AVERAGE('[3]Table 5 new raw'!AC52:AC54)</f>
        <v>6.3566666666666665</v>
      </c>
      <c r="V22" s="124">
        <f>AVERAGE('[3]Table 5 new raw'!AD52:AD54)</f>
        <v>6.0566666666666675</v>
      </c>
      <c r="W22" s="124">
        <f>AVERAGE('[3]Table 5 new raw'!AE52:AE54)</f>
        <v>6.2566666666666677</v>
      </c>
      <c r="X22" s="124">
        <f>AVERAGE('[3]Table 5 new raw'!AF52:AF54)</f>
        <v>6.2566666666666677</v>
      </c>
      <c r="Y22" s="124">
        <f>AVERAGE('[3]Table 5 new raw'!AG52:AG54)</f>
        <v>6.0566666666666675</v>
      </c>
      <c r="Z22" s="124">
        <f>AVERAGE('[3]Table 5 new raw'!AH52:AH54)</f>
        <v>6.8033333333333346</v>
      </c>
      <c r="AA22" s="124">
        <f>AVERAGE('[3]Table 5 new raw'!AI52:AI54)</f>
        <v>7.3233333333333333</v>
      </c>
      <c r="AB22" s="124">
        <f>AVERAGE('[3]Table 5 new raw'!AJ52:AJ54)</f>
        <v>7.3233333333333333</v>
      </c>
      <c r="AC22" s="124">
        <f>AVERAGE('[3]Table 5 new raw'!AK52:AK54)</f>
        <v>8.2566666666666677</v>
      </c>
      <c r="AD22" s="124">
        <f>AVERAGE('[3]Table 5 new raw'!AL52:AL54)</f>
        <v>8.9233333333333338</v>
      </c>
      <c r="AE22" s="124">
        <f>AVERAGE('[3]Table 5 new raw'!AM52:AM54)</f>
        <v>9.6233333333333348</v>
      </c>
      <c r="AF22" s="124">
        <f>AVERAGE('[3]Table 5 new raw'!AN52:AN54)</f>
        <v>9.4566666666666688</v>
      </c>
      <c r="AG22" s="124">
        <f>AVERAGE('[3]Table 5 new raw'!AO52:AO54)</f>
        <v>9.1566666666666663</v>
      </c>
      <c r="AH22" s="124">
        <f>AVERAGE('[3]Table 5 new raw'!AP52:AP54)</f>
        <v>8.8566666666666674</v>
      </c>
      <c r="AI22" s="124">
        <f>AVERAGE('[3]Table 5 new raw'!AQ52:AQ54)</f>
        <v>8.99</v>
      </c>
      <c r="AJ22" s="124">
        <f>AVERAGE('[3]Table 5 new raw'!AR52:AR54)</f>
        <v>8.4533333333333331</v>
      </c>
      <c r="AK22" s="124">
        <f>AVERAGE('[3]Table 5 new raw'!AS52:AS54)</f>
        <v>8.4533333333333331</v>
      </c>
      <c r="AL22" s="154"/>
    </row>
    <row r="23" spans="2:38" x14ac:dyDescent="0.2">
      <c r="B23" s="154"/>
      <c r="C23" s="154"/>
      <c r="D23" s="15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54"/>
    </row>
    <row r="24" spans="2:38" x14ac:dyDescent="0.2">
      <c r="B24" s="154"/>
      <c r="C24" s="154" t="s">
        <v>258</v>
      </c>
      <c r="D24" s="154" t="s">
        <v>244</v>
      </c>
      <c r="E24" s="124">
        <f>AVERAGE('[3]Table 5 new raw'!M56:M58)</f>
        <v>0.94333333333333336</v>
      </c>
      <c r="F24" s="124">
        <f>AVERAGE('[3]Table 5 new raw'!N56:N58)</f>
        <v>0.94666666666666666</v>
      </c>
      <c r="G24" s="124">
        <f>AVERAGE('[3]Table 5 new raw'!O56:O58)</f>
        <v>1.0133333333333334</v>
      </c>
      <c r="H24" s="124">
        <f>AVERAGE('[3]Table 5 new raw'!P56:P58)</f>
        <v>1.04</v>
      </c>
      <c r="I24" s="124">
        <f>AVERAGE('[3]Table 5 new raw'!Q56:Q58)</f>
        <v>1.04</v>
      </c>
      <c r="J24" s="124">
        <f>AVERAGE('[3]Table 5 new raw'!R56:R58)</f>
        <v>0.95666666666666667</v>
      </c>
      <c r="K24" s="124">
        <f>AVERAGE('[3]Table 5 new raw'!S56:S58)</f>
        <v>1.0366666666666666</v>
      </c>
      <c r="L24" s="124">
        <f>AVERAGE('[3]Table 5 new raw'!T56:T58)</f>
        <v>1.0466666666666666</v>
      </c>
      <c r="M24" s="124">
        <f>AVERAGE('[3]Table 5 new raw'!U56:U58)</f>
        <v>1.0466666666666666</v>
      </c>
      <c r="N24" s="124">
        <f>AVERAGE('[3]Table 5 new raw'!V56:V58)</f>
        <v>0.90666666666666662</v>
      </c>
      <c r="O24" s="124">
        <f>AVERAGE('[3]Table 5 new raw'!W56:W58)</f>
        <v>0.96666666666666679</v>
      </c>
      <c r="P24" s="124">
        <f>AVERAGE('[3]Table 5 new raw'!X56:X58)</f>
        <v>0.98999999999999988</v>
      </c>
      <c r="Q24" s="124">
        <f>AVERAGE('[3]Table 5 new raw'!Y56:Y58)</f>
        <v>0.98999999999999988</v>
      </c>
      <c r="R24" s="124">
        <f>AVERAGE('[3]Table 5 new raw'!Z56:Z58)</f>
        <v>1.0466666666666666</v>
      </c>
      <c r="S24" s="124">
        <f>AVERAGE('[3]Table 5 new raw'!AA56:AA58)</f>
        <v>1.01</v>
      </c>
      <c r="T24" s="124">
        <f>AVERAGE('[3]Table 5 new raw'!AB56:AB58)</f>
        <v>0.96666666666666667</v>
      </c>
      <c r="U24" s="124">
        <f>AVERAGE('[3]Table 5 new raw'!AC56:AC58)</f>
        <v>1.0566666666666666</v>
      </c>
      <c r="V24" s="124">
        <f>AVERAGE('[3]Table 5 new raw'!AD56:AD58)</f>
        <v>1.0466666666666666</v>
      </c>
      <c r="W24" s="124">
        <f>AVERAGE('[3]Table 5 new raw'!AE56:AE58)</f>
        <v>1.1666666666666667</v>
      </c>
      <c r="X24" s="124">
        <f>AVERAGE('[3]Table 5 new raw'!AF56:AF58)</f>
        <v>1.1466666666666667</v>
      </c>
      <c r="Y24" s="124">
        <f>AVERAGE('[3]Table 5 new raw'!AG56:AG58)</f>
        <v>1.2</v>
      </c>
      <c r="Z24" s="124">
        <f>AVERAGE('[3]Table 5 new raw'!AH56:AH58)</f>
        <v>1.0900000000000001</v>
      </c>
      <c r="AA24" s="124">
        <f>AVERAGE('[3]Table 5 new raw'!AI56:AI58)</f>
        <v>1.0666666666666667</v>
      </c>
      <c r="AB24" s="124">
        <f>AVERAGE('[3]Table 5 new raw'!AJ56:AJ58)</f>
        <v>1.2466666666666668</v>
      </c>
      <c r="AC24" s="124">
        <f>AVERAGE('[3]Table 5 new raw'!AK56:AK58)</f>
        <v>1.1666666666666667</v>
      </c>
      <c r="AD24" s="124">
        <f>AVERAGE('[3]Table 5 new raw'!AL56:AL58)</f>
        <v>1.2666666666666668</v>
      </c>
      <c r="AE24" s="124">
        <f>AVERAGE('[3]Table 5 new raw'!AM56:AM58)</f>
        <v>1.2566666666666666</v>
      </c>
      <c r="AF24" s="124">
        <f>AVERAGE('[3]Table 5 new raw'!AN56:AN58)</f>
        <v>1.2566666666666666</v>
      </c>
      <c r="AG24" s="124">
        <f>AVERAGE('[3]Table 5 new raw'!AO56:AO58)</f>
        <v>1.4000000000000001</v>
      </c>
      <c r="AH24" s="124">
        <f>AVERAGE('[3]Table 5 new raw'!AP56:AP58)</f>
        <v>1.2566666666666666</v>
      </c>
      <c r="AI24" s="124">
        <f>AVERAGE('[3]Table 5 new raw'!AQ56:AQ58)</f>
        <v>1.18</v>
      </c>
      <c r="AJ24" s="124">
        <f>AVERAGE('[3]Table 5 new raw'!AR56:AR58)</f>
        <v>1.2333333333333334</v>
      </c>
      <c r="AK24" s="124">
        <f>AVERAGE('[3]Table 5 new raw'!AS56:AS58)</f>
        <v>1.3966666666666665</v>
      </c>
      <c r="AL24" s="154"/>
    </row>
    <row r="25" spans="2:38" x14ac:dyDescent="0.2">
      <c r="B25" s="154"/>
      <c r="C25" s="154" t="s">
        <v>259</v>
      </c>
      <c r="D25" s="154" t="s">
        <v>244</v>
      </c>
      <c r="E25" s="124">
        <f>AVERAGE('[3]Table 5 new raw'!M60:M62)</f>
        <v>2.0666666666666669</v>
      </c>
      <c r="F25" s="124">
        <f>AVERAGE('[3]Table 5 new raw'!N60:N62)</f>
        <v>2</v>
      </c>
      <c r="G25" s="124">
        <f>AVERAGE('[3]Table 5 new raw'!O60:O62)</f>
        <v>1.75</v>
      </c>
      <c r="H25" s="124">
        <f>AVERAGE('[3]Table 5 new raw'!P60:P62)</f>
        <v>1.7299999999999998</v>
      </c>
      <c r="I25" s="124">
        <f>AVERAGE('[3]Table 5 new raw'!Q60:Q62)</f>
        <v>1.7299999999999998</v>
      </c>
      <c r="J25" s="124">
        <f>AVERAGE('[3]Table 5 new raw'!R60:R62)</f>
        <v>1.8399999999999999</v>
      </c>
      <c r="K25" s="124">
        <f>AVERAGE('[3]Table 5 new raw'!S60:S62)</f>
        <v>2.1566666666666663</v>
      </c>
      <c r="L25" s="124">
        <f>AVERAGE('[3]Table 5 new raw'!T60:T62)</f>
        <v>2.1333333333333333</v>
      </c>
      <c r="M25" s="124">
        <f>AVERAGE('[3]Table 5 new raw'!U60:U62)</f>
        <v>2.1333333333333333</v>
      </c>
      <c r="N25" s="124">
        <f>AVERAGE('[3]Table 5 new raw'!V60:V62)</f>
        <v>2.2466666666666666</v>
      </c>
      <c r="O25" s="124">
        <f>AVERAGE('[3]Table 5 new raw'!W60:W62)</f>
        <v>1.9900000000000002</v>
      </c>
      <c r="P25" s="124">
        <f>AVERAGE('[3]Table 5 new raw'!X60:X62)</f>
        <v>1.87</v>
      </c>
      <c r="Q25" s="124">
        <f>AVERAGE('[3]Table 5 new raw'!Y60:Y62)</f>
        <v>1.9833333333333334</v>
      </c>
      <c r="R25" s="124">
        <f>AVERAGE('[3]Table 5 new raw'!Z60:Z62)</f>
        <v>2.3666666666666667</v>
      </c>
      <c r="S25" s="124">
        <f>AVERAGE('[3]Table 5 new raw'!AA60:AA62)</f>
        <v>2.1033333333333331</v>
      </c>
      <c r="T25" s="124">
        <f>AVERAGE('[3]Table 5 new raw'!AB60:AB62)</f>
        <v>1.946666666666667</v>
      </c>
      <c r="U25" s="124">
        <f>AVERAGE('[3]Table 5 new raw'!AC60:AC62)</f>
        <v>1.9966666666666668</v>
      </c>
      <c r="V25" s="124">
        <f>AVERAGE('[3]Table 5 new raw'!AD60:AD62)</f>
        <v>2.5733333333333337</v>
      </c>
      <c r="W25" s="124">
        <f>AVERAGE('[3]Table 5 new raw'!AE60:AE62)</f>
        <v>2.3466666666666671</v>
      </c>
      <c r="X25" s="124">
        <f>AVERAGE('[3]Table 5 new raw'!AF60:AF62)</f>
        <v>3.14</v>
      </c>
      <c r="Y25" s="124">
        <f>AVERAGE('[3]Table 5 new raw'!AG60:AG62)</f>
        <v>2.81</v>
      </c>
      <c r="Z25" s="124">
        <f>AVERAGE('[3]Table 5 new raw'!AH60:AH62)</f>
        <v>3.4899999999999998</v>
      </c>
      <c r="AA25" s="124">
        <f>AVERAGE('[3]Table 5 new raw'!AI60:AI62)</f>
        <v>2.6666666666666665</v>
      </c>
      <c r="AB25" s="124">
        <f>AVERAGE('[3]Table 5 new raw'!AJ60:AJ62)</f>
        <v>2.6333333333333333</v>
      </c>
      <c r="AC25" s="124">
        <f>AVERAGE('[3]Table 5 new raw'!AK60:AK62)</f>
        <v>2.6799999999999997</v>
      </c>
      <c r="AD25" s="124">
        <f>AVERAGE('[3]Table 5 new raw'!AL60:AL62)</f>
        <v>3.0466666666666669</v>
      </c>
      <c r="AE25" s="124">
        <f>AVERAGE('[3]Table 5 new raw'!AM60:AM62)</f>
        <v>2.7766666666666668</v>
      </c>
      <c r="AF25" s="124">
        <f>AVERAGE('[3]Table 5 new raw'!AN60:AN62)</f>
        <v>2.6133333333333333</v>
      </c>
      <c r="AG25" s="124">
        <f>AVERAGE('[3]Table 5 new raw'!AO60:AO62)</f>
        <v>2.7033333333333331</v>
      </c>
      <c r="AH25" s="124">
        <f>AVERAGE('[3]Table 5 new raw'!AP60:AP62)</f>
        <v>2.6799999999999997</v>
      </c>
      <c r="AI25" s="124">
        <f>AVERAGE('[3]Table 5 new raw'!AQ60:AQ62)</f>
        <v>2.5466666666666664</v>
      </c>
      <c r="AJ25" s="124">
        <f>AVERAGE('[3]Table 5 new raw'!AR60:AR62)</f>
        <v>2.2600000000000002</v>
      </c>
      <c r="AK25" s="124">
        <f>AVERAGE('[3]Table 5 new raw'!AS60:AS62)</f>
        <v>2.1733333333333333</v>
      </c>
      <c r="AL25" s="154"/>
    </row>
    <row r="26" spans="2:38" x14ac:dyDescent="0.2">
      <c r="B26" s="154"/>
      <c r="C26" s="154" t="s">
        <v>260</v>
      </c>
      <c r="D26" s="154" t="s">
        <v>244</v>
      </c>
      <c r="E26" s="124">
        <f>AVERAGE('[3]Table 5 new raw'!M64:M66)</f>
        <v>1.1166666666666667</v>
      </c>
      <c r="F26" s="124">
        <f>AVERAGE('[3]Table 5 new raw'!N64:N66)</f>
        <v>1.1233333333333333</v>
      </c>
      <c r="G26" s="124">
        <f>AVERAGE('[3]Table 5 new raw'!O64:O66)</f>
        <v>1.1133333333333333</v>
      </c>
      <c r="H26" s="124">
        <f>AVERAGE('[3]Table 5 new raw'!P64:P66)</f>
        <v>1.1133333333333333</v>
      </c>
      <c r="I26" s="124">
        <f>AVERAGE('[3]Table 5 new raw'!Q64:Q66)</f>
        <v>1.1133333333333333</v>
      </c>
      <c r="J26" s="124">
        <f>AVERAGE('[3]Table 5 new raw'!R64:R66)</f>
        <v>1.1233333333333333</v>
      </c>
      <c r="K26" s="124">
        <f>AVERAGE('[3]Table 5 new raw'!S64:S66)</f>
        <v>1.2666666666666666</v>
      </c>
      <c r="L26" s="124">
        <f>AVERAGE('[3]Table 5 new raw'!T64:T66)</f>
        <v>1.0333333333333332</v>
      </c>
      <c r="M26" s="124">
        <f>AVERAGE('[3]Table 5 new raw'!U64:U66)</f>
        <v>1.0333333333333332</v>
      </c>
      <c r="N26" s="124">
        <f>AVERAGE('[3]Table 5 new raw'!V64:V66)</f>
        <v>1.1233333333333333</v>
      </c>
      <c r="O26" s="124">
        <f>AVERAGE('[3]Table 5 new raw'!W64:W66)</f>
        <v>1.1233333333333333</v>
      </c>
      <c r="P26" s="124">
        <f>AVERAGE('[3]Table 5 new raw'!X64:X66)</f>
        <v>1.2</v>
      </c>
      <c r="Q26" s="124">
        <f>AVERAGE('[3]Table 5 new raw'!Y64:Y66)</f>
        <v>1.3566666666666667</v>
      </c>
      <c r="R26" s="124">
        <f>AVERAGE('[3]Table 5 new raw'!Z64:Z66)</f>
        <v>1.49</v>
      </c>
      <c r="S26" s="124">
        <f>AVERAGE('[3]Table 5 new raw'!AA64:AA66)</f>
        <v>1.4133333333333333</v>
      </c>
      <c r="T26" s="124">
        <f>AVERAGE('[3]Table 5 new raw'!AB64:AB66)</f>
        <v>1.3233333333333333</v>
      </c>
      <c r="U26" s="124">
        <f>AVERAGE('[3]Table 5 new raw'!AC64:AC66)</f>
        <v>1.4333333333333336</v>
      </c>
      <c r="V26" s="124">
        <f>AVERAGE('[3]Table 5 new raw'!AD64:AD66)</f>
        <v>1.4733333333333334</v>
      </c>
      <c r="W26" s="124">
        <f>AVERAGE('[3]Table 5 new raw'!AE64:AE66)</f>
        <v>1.4800000000000002</v>
      </c>
      <c r="X26" s="124">
        <f>AVERAGE('[3]Table 5 new raw'!AF64:AF66)</f>
        <v>1.3166666666666667</v>
      </c>
      <c r="Y26" s="124">
        <f>AVERAGE('[3]Table 5 new raw'!AG64:AG66)</f>
        <v>1.45</v>
      </c>
      <c r="Z26" s="124">
        <f>AVERAGE('[3]Table 5 new raw'!AH64:AH66)</f>
        <v>1.3399999999999999</v>
      </c>
      <c r="AA26" s="124">
        <f>AVERAGE('[3]Table 5 new raw'!AI64:AI66)</f>
        <v>1.5899999999999999</v>
      </c>
      <c r="AB26" s="124">
        <f>AVERAGE('[3]Table 5 new raw'!AJ64:AJ66)</f>
        <v>1.6466666666666667</v>
      </c>
      <c r="AC26" s="124">
        <f>AVERAGE('[3]Table 5 new raw'!AK64:AK66)</f>
        <v>1.7033333333333334</v>
      </c>
      <c r="AD26" s="124">
        <f>AVERAGE('[3]Table 5 new raw'!AL64:AL66)</f>
        <v>1.7133333333333332</v>
      </c>
      <c r="AE26" s="124">
        <f>AVERAGE('[3]Table 5 new raw'!AM64:AM66)</f>
        <v>1.8666666666666665</v>
      </c>
      <c r="AF26" s="124">
        <f>AVERAGE('[3]Table 5 new raw'!AN64:AN66)</f>
        <v>2.0566666666666666</v>
      </c>
      <c r="AG26" s="124">
        <f>AVERAGE('[3]Table 5 new raw'!AO64:AO66)</f>
        <v>1.8699999999999999</v>
      </c>
      <c r="AH26" s="124">
        <f>AVERAGE('[3]Table 5 new raw'!AP64:AP66)</f>
        <v>2.1066666666666669</v>
      </c>
      <c r="AI26" s="124">
        <f>AVERAGE('[3]Table 5 new raw'!AQ64:AQ66)</f>
        <v>1.7333333333333334</v>
      </c>
      <c r="AJ26" s="124">
        <f>AVERAGE('[3]Table 5 new raw'!AR64:AR66)</f>
        <v>2.0666666666666669</v>
      </c>
      <c r="AK26" s="124">
        <f>AVERAGE('[3]Table 5 new raw'!AS64:AS66)</f>
        <v>1.9900000000000002</v>
      </c>
      <c r="AL26" s="154"/>
    </row>
    <row r="27" spans="2:38" x14ac:dyDescent="0.2">
      <c r="B27" s="154"/>
      <c r="C27" s="154" t="s">
        <v>261</v>
      </c>
      <c r="D27" s="154" t="s">
        <v>244</v>
      </c>
      <c r="E27" s="124">
        <f>AVERAGE('[3]Table 5 new raw'!M68:M70)</f>
        <v>3.5033333333333334</v>
      </c>
      <c r="F27" s="124">
        <f>AVERAGE('[3]Table 5 new raw'!N68:N70)</f>
        <v>3.66</v>
      </c>
      <c r="G27" s="124">
        <f>AVERAGE('[3]Table 5 new raw'!O68:O70)</f>
        <v>3.89</v>
      </c>
      <c r="H27" s="124">
        <f>AVERAGE('[3]Table 5 new raw'!P68:P70)</f>
        <v>4.28</v>
      </c>
      <c r="I27" s="124">
        <f>AVERAGE('[3]Table 5 new raw'!Q68:Q70)</f>
        <v>4.28</v>
      </c>
      <c r="J27" s="124">
        <f>AVERAGE('[3]Table 5 new raw'!R68:R70)</f>
        <v>4.0733333333333333</v>
      </c>
      <c r="K27" s="124">
        <f>AVERAGE('[3]Table 5 new raw'!S68:S70)</f>
        <v>4.2433333333333332</v>
      </c>
      <c r="L27" s="124">
        <f>AVERAGE('[3]Table 5 new raw'!T68:T70)</f>
        <v>3.97</v>
      </c>
      <c r="M27" s="124">
        <f>AVERAGE('[3]Table 5 new raw'!U68:U70)</f>
        <v>3.97</v>
      </c>
      <c r="N27" s="124">
        <f>AVERAGE('[3]Table 5 new raw'!V68:V70)</f>
        <v>3.7166666666666668</v>
      </c>
      <c r="O27" s="124">
        <f>AVERAGE('[3]Table 5 new raw'!W68:W70)</f>
        <v>4.3033333333333337</v>
      </c>
      <c r="P27" s="124">
        <f>AVERAGE('[3]Table 5 new raw'!X68:X70)</f>
        <v>4.2133333333333338</v>
      </c>
      <c r="Q27" s="124">
        <f>AVERAGE('[3]Table 5 new raw'!Y68:Y70)</f>
        <v>4.2233333333333336</v>
      </c>
      <c r="R27" s="124">
        <f>AVERAGE('[3]Table 5 new raw'!Z68:Z70)</f>
        <v>3.9233333333333333</v>
      </c>
      <c r="S27" s="124">
        <f>AVERAGE('[3]Table 5 new raw'!AA68:AA70)</f>
        <v>4.5466666666666669</v>
      </c>
      <c r="T27" s="124">
        <f>AVERAGE('[3]Table 5 new raw'!AB68:AB70)</f>
        <v>4.51</v>
      </c>
      <c r="U27" s="124">
        <f>AVERAGE('[3]Table 5 new raw'!AC68:AC70)</f>
        <v>4.5166666666666666</v>
      </c>
      <c r="V27" s="124">
        <f>AVERAGE('[3]Table 5 new raw'!AD68:AD70)</f>
        <v>4.4233333333333338</v>
      </c>
      <c r="W27" s="124">
        <f>AVERAGE('[3]Table 5 new raw'!AE68:AE70)</f>
        <v>4.3433333333333328</v>
      </c>
      <c r="X27" s="124">
        <f>AVERAGE('[3]Table 5 new raw'!AF68:AF70)</f>
        <v>4.55</v>
      </c>
      <c r="Y27" s="124">
        <f>AVERAGE('[3]Table 5 new raw'!AG68:AG70)</f>
        <v>3.99</v>
      </c>
      <c r="Z27" s="124">
        <f>AVERAGE('[3]Table 5 new raw'!AH68:AH70)</f>
        <v>4.3899999999999997</v>
      </c>
      <c r="AA27" s="124">
        <f>AVERAGE('[3]Table 5 new raw'!AI68:AI70)</f>
        <v>4.8566666666666665</v>
      </c>
      <c r="AB27" s="124">
        <f>AVERAGE('[3]Table 5 new raw'!AJ68:AJ70)</f>
        <v>4.2700000000000005</v>
      </c>
      <c r="AC27" s="124">
        <f>AVERAGE('[3]Table 5 new raw'!AK68:AK70)</f>
        <v>4.49</v>
      </c>
      <c r="AD27" s="124">
        <f>AVERAGE('[3]Table 5 new raw'!AL68:AL70)</f>
        <v>4.6633333333333331</v>
      </c>
      <c r="AE27" s="124">
        <f>AVERAGE('[3]Table 5 new raw'!AM68:AM70)</f>
        <v>4.7299999999999995</v>
      </c>
      <c r="AF27" s="124">
        <f>AVERAGE('[3]Table 5 new raw'!AN68:AN70)</f>
        <v>4.916666666666667</v>
      </c>
      <c r="AG27" s="124">
        <f>AVERAGE('[3]Table 5 new raw'!AO68:AO70)</f>
        <v>4.8666666666666663</v>
      </c>
      <c r="AH27" s="124">
        <f>AVERAGE('[3]Table 5 new raw'!AP68:AP70)</f>
        <v>5.2</v>
      </c>
      <c r="AI27" s="124">
        <f>AVERAGE('[3]Table 5 new raw'!AQ68:AQ70)</f>
        <v>4.6766666666666667</v>
      </c>
      <c r="AJ27" s="124">
        <f>AVERAGE('[3]Table 5 new raw'!AR68:AR70)</f>
        <v>5.69</v>
      </c>
      <c r="AK27" s="124">
        <f>AVERAGE('[3]Table 5 new raw'!AS68:AS70)</f>
        <v>5.3900000000000006</v>
      </c>
      <c r="AL27" s="154"/>
    </row>
    <row r="28" spans="2:38" x14ac:dyDescent="0.2">
      <c r="B28" s="154"/>
      <c r="C28" s="154" t="s">
        <v>262</v>
      </c>
      <c r="D28" s="154" t="str">
        <f>[3]Prices!K339</f>
        <v>per lb</v>
      </c>
      <c r="E28" s="124">
        <f>AVERAGE('[3]Table 5 new raw'!M72:M74)</f>
        <v>2.6633333333333336</v>
      </c>
      <c r="F28" s="124">
        <f>AVERAGE('[3]Table 5 new raw'!N72:N74)</f>
        <v>2.6966666666666668</v>
      </c>
      <c r="G28" s="124">
        <f>AVERAGE('[3]Table 5 new raw'!O72:O74)</f>
        <v>2.6833333333333336</v>
      </c>
      <c r="H28" s="124">
        <f>AVERAGE('[3]Table 5 new raw'!P72:P74)</f>
        <v>3.1566666666666667</v>
      </c>
      <c r="I28" s="124">
        <f>AVERAGE('[3]Table 5 new raw'!Q72:Q74)</f>
        <v>3.1566666666666667</v>
      </c>
      <c r="J28" s="124">
        <f>AVERAGE('[3]Table 5 new raw'!R72:R74)</f>
        <v>2.8233333333333337</v>
      </c>
      <c r="K28" s="124">
        <f>AVERAGE('[3]Table 5 new raw'!S72:S74)</f>
        <v>3.1233333333333335</v>
      </c>
      <c r="L28" s="124">
        <f>AVERAGE('[3]Table 5 new raw'!T72:T74)</f>
        <v>3.0466666666666669</v>
      </c>
      <c r="M28" s="124">
        <f>AVERAGE('[3]Table 5 new raw'!U72:U74)</f>
        <v>3.0466666666666669</v>
      </c>
      <c r="N28" s="124">
        <f>AVERAGE('[3]Table 5 new raw'!V72:V74)</f>
        <v>3.25</v>
      </c>
      <c r="O28" s="124">
        <f>AVERAGE('[3]Table 5 new raw'!W72:W74)</f>
        <v>3.5666666666666664</v>
      </c>
      <c r="P28" s="124">
        <f>AVERAGE('[3]Table 5 new raw'!X72:X74)</f>
        <v>2.8333333333333335</v>
      </c>
      <c r="Q28" s="124">
        <f>AVERAGE('[3]Table 5 new raw'!Y72:Y74)</f>
        <v>3.1166666666666671</v>
      </c>
      <c r="R28" s="124">
        <f>AVERAGE('[3]Table 5 new raw'!Z72:Z74)</f>
        <v>3.2900000000000005</v>
      </c>
      <c r="S28" s="124">
        <f>AVERAGE('[3]Table 5 new raw'!AA72:AA74)</f>
        <v>3.97</v>
      </c>
      <c r="T28" s="124">
        <f>AVERAGE('[3]Table 5 new raw'!AB72:AB74)</f>
        <v>3.456666666666667</v>
      </c>
      <c r="U28" s="124">
        <f>AVERAGE('[3]Table 5 new raw'!AC72:AC74)</f>
        <v>3.5466666666666669</v>
      </c>
      <c r="V28" s="124">
        <f>AVERAGE('[3]Table 5 new raw'!AD72:AD74)</f>
        <v>3.53</v>
      </c>
      <c r="W28" s="124">
        <f>AVERAGE('[3]Table 5 new raw'!AE72:AE74)</f>
        <v>3.3333333333333335</v>
      </c>
      <c r="X28" s="124">
        <f>AVERAGE('[3]Table 5 new raw'!AF72:AF74)</f>
        <v>3.41</v>
      </c>
      <c r="Y28" s="124">
        <f>AVERAGE('[3]Table 5 new raw'!AG72:AG74)</f>
        <v>3.4666666666666668</v>
      </c>
      <c r="Z28" s="124">
        <f>AVERAGE('[3]Table 5 new raw'!AH72:AH74)</f>
        <v>3.6233333333333335</v>
      </c>
      <c r="AA28" s="124">
        <f>AVERAGE('[3]Table 5 new raw'!AI72:AI74)</f>
        <v>3.78</v>
      </c>
      <c r="AB28" s="124">
        <f>AVERAGE('[3]Table 5 new raw'!AJ72:AJ74)</f>
        <v>3.7666666666666671</v>
      </c>
      <c r="AC28" s="124">
        <f>AVERAGE('[3]Table 5 new raw'!AK72:AK74)</f>
        <v>3.9800000000000004</v>
      </c>
      <c r="AD28" s="124">
        <f>AVERAGE('[3]Table 5 new raw'!AL72:AL74)</f>
        <v>4.4000000000000004</v>
      </c>
      <c r="AE28" s="124">
        <f>AVERAGE('[3]Table 5 new raw'!AM72:AM74)</f>
        <v>3.86</v>
      </c>
      <c r="AF28" s="124">
        <f>AVERAGE('[3]Table 5 new raw'!AN72:AN74)</f>
        <v>3.3333333333333335</v>
      </c>
      <c r="AG28" s="124">
        <f>AVERAGE('[3]Table 5 new raw'!AO72:AO74)</f>
        <v>3.2166666666666668</v>
      </c>
      <c r="AH28" s="124">
        <f>AVERAGE('[3]Table 5 new raw'!AP72:AP74)</f>
        <v>3.6300000000000003</v>
      </c>
      <c r="AI28" s="124">
        <f>AVERAGE('[3]Table 5 new raw'!AQ72:AQ74)</f>
        <v>4.9466666666666672</v>
      </c>
      <c r="AJ28" s="124">
        <f>AVERAGE('[3]Table 5 new raw'!AR72:AR74)</f>
        <v>3.8000000000000003</v>
      </c>
      <c r="AK28" s="124">
        <f>AVERAGE('[3]Table 5 new raw'!AS72:AS74)</f>
        <v>3.6133333333333333</v>
      </c>
      <c r="AL28" s="154"/>
    </row>
    <row r="29" spans="2:38" x14ac:dyDescent="0.2">
      <c r="B29" s="154"/>
      <c r="C29" s="154"/>
      <c r="D29" s="15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54"/>
    </row>
    <row r="30" spans="2:38" x14ac:dyDescent="0.2">
      <c r="B30" s="154"/>
      <c r="C30" s="154" t="s">
        <v>263</v>
      </c>
      <c r="D30" s="154" t="s">
        <v>264</v>
      </c>
      <c r="E30" s="124">
        <f>AVERAGE('[3]Table 5 new raw'!M76:M78)</f>
        <v>2.1833333333333331</v>
      </c>
      <c r="F30" s="124">
        <f>AVERAGE('[3]Table 5 new raw'!N76:N78)</f>
        <v>2.3199999999999998</v>
      </c>
      <c r="G30" s="124">
        <f>AVERAGE('[3]Table 5 new raw'!O76:O78)</f>
        <v>1.8233333333333335</v>
      </c>
      <c r="H30" s="124">
        <f>AVERAGE('[3]Table 5 new raw'!P76:P78)</f>
        <v>2.313333333333333</v>
      </c>
      <c r="I30" s="124">
        <f>AVERAGE('[3]Table 5 new raw'!Q76:Q78)</f>
        <v>2.313333333333333</v>
      </c>
      <c r="J30" s="124">
        <f>AVERAGE('[3]Table 5 new raw'!R76:R78)</f>
        <v>2.0900000000000003</v>
      </c>
      <c r="K30" s="124">
        <f>AVERAGE('[3]Table 5 new raw'!S76:S78)</f>
        <v>2.0900000000000003</v>
      </c>
      <c r="L30" s="124">
        <f>AVERAGE('[3]Table 5 new raw'!T76:T78)</f>
        <v>2.4233333333333333</v>
      </c>
      <c r="M30" s="124">
        <f>AVERAGE('[3]Table 5 new raw'!U76:U78)</f>
        <v>2.4233333333333333</v>
      </c>
      <c r="N30" s="124">
        <f>AVERAGE('[3]Table 5 new raw'!V76:V78)</f>
        <v>3.9233333333333333</v>
      </c>
      <c r="O30" s="124">
        <f>AVERAGE('[3]Table 5 new raw'!W76:W78)</f>
        <v>3.0566666666666666</v>
      </c>
      <c r="P30" s="124">
        <f>AVERAGE('[3]Table 5 new raw'!X76:X78)</f>
        <v>2.6999999999999997</v>
      </c>
      <c r="Q30" s="124">
        <f>AVERAGE('[3]Table 5 new raw'!Y76:Y78)</f>
        <v>2.8233333333333328</v>
      </c>
      <c r="R30" s="124">
        <f>AVERAGE('[3]Table 5 new raw'!Z76:Z78)</f>
        <v>2.9333333333333336</v>
      </c>
      <c r="S30" s="124">
        <f>AVERAGE('[3]Table 5 new raw'!AA76:AA78)</f>
        <v>2.9433333333333334</v>
      </c>
      <c r="T30" s="124">
        <f>AVERAGE('[3]Table 5 new raw'!AB76:AB78)</f>
        <v>2.6133333333333333</v>
      </c>
      <c r="U30" s="124">
        <f>AVERAGE('[3]Table 5 new raw'!AC76:AC78)</f>
        <v>2.8766666666666669</v>
      </c>
      <c r="V30" s="124">
        <f>AVERAGE('[3]Table 5 new raw'!AD76:AD78)</f>
        <v>3.3800000000000003</v>
      </c>
      <c r="W30" s="124">
        <f>AVERAGE('[3]Table 5 new raw'!AE76:AE78)</f>
        <v>3.0466666666666669</v>
      </c>
      <c r="X30" s="124">
        <f>AVERAGE('[3]Table 5 new raw'!AF76:AF78)</f>
        <v>2.5466666666666669</v>
      </c>
      <c r="Y30" s="124">
        <f>AVERAGE('[3]Table 5 new raw'!AG76:AG78)</f>
        <v>2.8466666666666662</v>
      </c>
      <c r="Z30" s="124">
        <f>AVERAGE('[3]Table 5 new raw'!AH76:AH78)</f>
        <v>4.1566666666666672</v>
      </c>
      <c r="AA30" s="124">
        <f>AVERAGE('[3]Table 5 new raw'!AI76:AI78)</f>
        <v>3.8800000000000003</v>
      </c>
      <c r="AB30" s="124">
        <f>AVERAGE('[3]Table 5 new raw'!AJ76:AJ78)</f>
        <v>4.68</v>
      </c>
      <c r="AC30" s="124">
        <f>AVERAGE('[3]Table 5 new raw'!AK76:AK78)</f>
        <v>4.956666666666667</v>
      </c>
      <c r="AD30" s="124">
        <f>AVERAGE('[3]Table 5 new raw'!AL76:AL78)</f>
        <v>6.6233333333333322</v>
      </c>
      <c r="AE30" s="124">
        <f>AVERAGE('[3]Table 5 new raw'!AM76:AM78)</f>
        <v>4.1900000000000004</v>
      </c>
      <c r="AF30" s="124">
        <f>AVERAGE('[3]Table 5 new raw'!AN76:AN78)</f>
        <v>3.456666666666667</v>
      </c>
      <c r="AG30" s="124">
        <f>AVERAGE('[3]Table 5 new raw'!AO76:AO78)</f>
        <v>4.3099999999999996</v>
      </c>
      <c r="AH30" s="124">
        <f>AVERAGE('[3]Table 5 new raw'!AP76:AP78)</f>
        <v>3.5700000000000003</v>
      </c>
      <c r="AI30" s="124">
        <f>AVERAGE('[3]Table 5 new raw'!AQ76:AQ78)</f>
        <v>3.1233333333333335</v>
      </c>
      <c r="AJ30" s="124">
        <f>AVERAGE('[3]Table 5 new raw'!AR76:AR78)</f>
        <v>4.6433333333333335</v>
      </c>
      <c r="AK30" s="124">
        <f>AVERAGE('[3]Table 5 new raw'!AS76:AS78)</f>
        <v>3.7633333333333336</v>
      </c>
      <c r="AL30" s="154"/>
    </row>
    <row r="31" spans="2:38" x14ac:dyDescent="0.2">
      <c r="B31" s="154"/>
      <c r="C31" s="154" t="s">
        <v>265</v>
      </c>
      <c r="D31" s="154" t="s">
        <v>244</v>
      </c>
      <c r="E31" s="124">
        <f>AVERAGE('[3]Table 5 new raw'!M80:M82)</f>
        <v>2.7900000000000005</v>
      </c>
      <c r="F31" s="124">
        <f>AVERAGE('[3]Table 5 new raw'!N80:N82)</f>
        <v>2.8066666666666666</v>
      </c>
      <c r="G31" s="124">
        <f>AVERAGE('[3]Table 5 new raw'!O80:O82)</f>
        <v>2.7566666666666664</v>
      </c>
      <c r="H31" s="124">
        <f>AVERAGE('[3]Table 5 new raw'!P80:P82)</f>
        <v>2.7566666666666664</v>
      </c>
      <c r="I31" s="124">
        <f>AVERAGE('[3]Table 5 new raw'!Q80:Q82)</f>
        <v>2.7566666666666664</v>
      </c>
      <c r="J31" s="124">
        <f>AVERAGE('[3]Table 5 new raw'!R80:R82)</f>
        <v>3.09</v>
      </c>
      <c r="K31" s="124">
        <f>AVERAGE('[3]Table 5 new raw'!S80:S82)</f>
        <v>3.2133333333333334</v>
      </c>
      <c r="L31" s="124">
        <f>AVERAGE('[3]Table 5 new raw'!T80:T82)</f>
        <v>3.1799999999999997</v>
      </c>
      <c r="M31" s="124">
        <f>AVERAGE('[3]Table 5 new raw'!U80:U82)</f>
        <v>3.1799999999999997</v>
      </c>
      <c r="N31" s="124">
        <f>AVERAGE('[3]Table 5 new raw'!V80:V82)</f>
        <v>3.0500000000000003</v>
      </c>
      <c r="O31" s="124">
        <f>AVERAGE('[3]Table 5 new raw'!W80:W82)</f>
        <v>3.0466666666666669</v>
      </c>
      <c r="P31" s="124">
        <f>AVERAGE('[3]Table 5 new raw'!X80:X82)</f>
        <v>3.3666666666666671</v>
      </c>
      <c r="Q31" s="124">
        <f>AVERAGE('[3]Table 5 new raw'!Y80:Y82)</f>
        <v>3.0466666666666669</v>
      </c>
      <c r="R31" s="124">
        <f>AVERAGE('[3]Table 5 new raw'!Z80:Z82)</f>
        <v>3.5466666666666669</v>
      </c>
      <c r="S31" s="124">
        <f>AVERAGE('[3]Table 5 new raw'!AA80:AA82)</f>
        <v>3.5100000000000002</v>
      </c>
      <c r="T31" s="124">
        <f>AVERAGE('[3]Table 5 new raw'!AB80:AB82)</f>
        <v>3.7466666666666666</v>
      </c>
      <c r="U31" s="124">
        <f>AVERAGE('[3]Table 5 new raw'!AC80:AC82)</f>
        <v>3.7466666666666666</v>
      </c>
      <c r="V31" s="124">
        <f>AVERAGE('[3]Table 5 new raw'!AD80:AD82)</f>
        <v>2.9433333333333334</v>
      </c>
      <c r="W31" s="124">
        <f>AVERAGE('[3]Table 5 new raw'!AE80:AE82)</f>
        <v>3.9233333333333333</v>
      </c>
      <c r="X31" s="124">
        <f>AVERAGE('[3]Table 5 new raw'!AF80:AF82)</f>
        <v>3.5</v>
      </c>
      <c r="Y31" s="124">
        <f>AVERAGE('[3]Table 5 new raw'!AG80:AG82)</f>
        <v>4.0233333333333334</v>
      </c>
      <c r="Z31" s="124">
        <f>AVERAGE('[3]Table 5 new raw'!AH80:AH82)</f>
        <v>3.58</v>
      </c>
      <c r="AA31" s="124">
        <f>AVERAGE('[3]Table 5 new raw'!AI80:AI82)</f>
        <v>4.0233333333333334</v>
      </c>
      <c r="AB31" s="124">
        <f>AVERAGE('[3]Table 5 new raw'!AJ80:AJ82)</f>
        <v>3.4</v>
      </c>
      <c r="AC31" s="124">
        <f>AVERAGE('[3]Table 5 new raw'!AK80:AK82)</f>
        <v>3.9</v>
      </c>
      <c r="AD31" s="124">
        <f>AVERAGE('[3]Table 5 new raw'!AL80:AL82)</f>
        <v>3.9899999999999998</v>
      </c>
      <c r="AE31" s="124">
        <f>AVERAGE('[3]Table 5 new raw'!AM80:AM82)</f>
        <v>3.7266666666666666</v>
      </c>
      <c r="AF31" s="124">
        <f>AVERAGE('[3]Table 5 new raw'!AN80:AN82)</f>
        <v>3.35</v>
      </c>
      <c r="AG31" s="124">
        <f>AVERAGE('[3]Table 5 new raw'!AO80:AO82)</f>
        <v>3.3800000000000003</v>
      </c>
      <c r="AH31" s="124">
        <f>AVERAGE('[3]Table 5 new raw'!AP80:AP82)</f>
        <v>4.1366666666666667</v>
      </c>
      <c r="AI31" s="124">
        <f>AVERAGE('[3]Table 5 new raw'!AQ80:AQ82)</f>
        <v>4.5333333333333332</v>
      </c>
      <c r="AJ31" s="124">
        <f>AVERAGE('[3]Table 5 new raw'!AR80:AR82)</f>
        <v>5</v>
      </c>
      <c r="AK31" s="124">
        <f>AVERAGE('[3]Table 5 new raw'!AS80:AS82)</f>
        <v>4.6566666666666672</v>
      </c>
      <c r="AL31" s="154"/>
    </row>
    <row r="32" spans="2:38" x14ac:dyDescent="0.2">
      <c r="B32" s="154"/>
      <c r="C32" s="154" t="s">
        <v>266</v>
      </c>
      <c r="D32" s="154" t="s">
        <v>267</v>
      </c>
      <c r="E32" s="124">
        <f>AVERAGE('[3]Table 5 new raw'!M84:M86)</f>
        <v>3.5233333333333334</v>
      </c>
      <c r="F32" s="124">
        <f>AVERAGE('[3]Table 5 new raw'!N84:N86)</f>
        <v>3.8266666666666667</v>
      </c>
      <c r="G32" s="124">
        <f>AVERAGE('[3]Table 5 new raw'!O84:O86)</f>
        <v>3.8833333333333333</v>
      </c>
      <c r="H32" s="124">
        <f>AVERAGE('[3]Table 5 new raw'!P84:P86)</f>
        <v>3.7533333333333339</v>
      </c>
      <c r="I32" s="124">
        <f>AVERAGE('[3]Table 5 new raw'!Q84:Q86)</f>
        <v>3.7533333333333339</v>
      </c>
      <c r="J32" s="124">
        <f>AVERAGE('[3]Table 5 new raw'!R84:R86)</f>
        <v>3.2900000000000005</v>
      </c>
      <c r="K32" s="124">
        <f>AVERAGE('[3]Table 5 new raw'!S84:S86)</f>
        <v>3.78</v>
      </c>
      <c r="L32" s="124">
        <f>AVERAGE('[3]Table 5 new raw'!T84:T86)</f>
        <v>3.8733333333333335</v>
      </c>
      <c r="M32" s="124">
        <f>AVERAGE('[3]Table 5 new raw'!U84:U86)</f>
        <v>3.8733333333333335</v>
      </c>
      <c r="N32" s="124">
        <f>AVERAGE('[3]Table 5 new raw'!V84:V86)</f>
        <v>4.0900000000000007</v>
      </c>
      <c r="O32" s="124">
        <f>AVERAGE('[3]Table 5 new raw'!W84:W86)</f>
        <v>4.1900000000000004</v>
      </c>
      <c r="P32" s="124">
        <f>AVERAGE('[3]Table 5 new raw'!X84:X86)</f>
        <v>4.2133333333333338</v>
      </c>
      <c r="Q32" s="124">
        <f>AVERAGE('[3]Table 5 new raw'!Y84:Y86)</f>
        <v>4.3899999999999997</v>
      </c>
      <c r="R32" s="124">
        <f>AVERAGE('[3]Table 5 new raw'!Z84:Z86)</f>
        <v>4.3</v>
      </c>
      <c r="S32" s="124">
        <f>AVERAGE('[3]Table 5 new raw'!AA84:AA86)</f>
        <v>4.3566666666666665</v>
      </c>
      <c r="T32" s="124">
        <f>AVERAGE('[3]Table 5 new raw'!AB84:AB86)</f>
        <v>4.4566666666666661</v>
      </c>
      <c r="U32" s="124">
        <f>AVERAGE('[3]Table 5 new raw'!AC84:AC86)</f>
        <v>4.5666666666666664</v>
      </c>
      <c r="V32" s="124">
        <f>AVERAGE('[3]Table 5 new raw'!AD84:AD86)</f>
        <v>4.4366666666666665</v>
      </c>
      <c r="W32" s="124">
        <f>AVERAGE('[3]Table 5 new raw'!AE84:AE86)</f>
        <v>4.4466666666666672</v>
      </c>
      <c r="X32" s="124">
        <f>AVERAGE('[3]Table 5 new raw'!AF84:AF86)</f>
        <v>4.47</v>
      </c>
      <c r="Y32" s="124">
        <f>AVERAGE('[3]Table 5 new raw'!AG84:AG86)</f>
        <v>4.666666666666667</v>
      </c>
      <c r="Z32" s="124">
        <f>AVERAGE('[3]Table 5 new raw'!AH84:AH86)</f>
        <v>5.4333333333333336</v>
      </c>
      <c r="AA32" s="124">
        <f>AVERAGE('[3]Table 5 new raw'!AI84:AI86)</f>
        <v>4.88</v>
      </c>
      <c r="AB32" s="124">
        <f>AVERAGE('[3]Table 5 new raw'!AJ84:AJ86)</f>
        <v>5.913333333333334</v>
      </c>
      <c r="AC32" s="124">
        <f>AVERAGE('[3]Table 5 new raw'!AK84:AK86)</f>
        <v>7.1566666666666663</v>
      </c>
      <c r="AD32" s="124">
        <f>AVERAGE('[3]Table 5 new raw'!AL84:AL86)</f>
        <v>6.5900000000000007</v>
      </c>
      <c r="AE32" s="124">
        <f>AVERAGE('[3]Table 5 new raw'!AM84:AM86)</f>
        <v>5.5666666666666664</v>
      </c>
      <c r="AF32" s="124">
        <f>AVERAGE('[3]Table 5 new raw'!AN84:AN86)</f>
        <v>5.2433333333333332</v>
      </c>
      <c r="AG32" s="124">
        <f>AVERAGE('[3]Table 5 new raw'!AO84:AO86)</f>
        <v>5.57</v>
      </c>
      <c r="AH32" s="124">
        <f>AVERAGE('[3]Table 5 new raw'!AP84:AP86)</f>
        <v>5.0333333333333341</v>
      </c>
      <c r="AI32" s="124">
        <f>AVERAGE('[3]Table 5 new raw'!AQ84:AQ86)</f>
        <v>4.9666666666666668</v>
      </c>
      <c r="AJ32" s="124">
        <f>AVERAGE('[3]Table 5 new raw'!AR84:AR86)</f>
        <v>4.72</v>
      </c>
      <c r="AK32" s="124">
        <f>AVERAGE('[3]Table 5 new raw'!AS84:AS86)</f>
        <v>5.0233333333333334</v>
      </c>
      <c r="AL32" s="154"/>
    </row>
    <row r="33" spans="2:38" x14ac:dyDescent="0.2">
      <c r="B33" s="154"/>
      <c r="C33" s="154"/>
      <c r="D33" s="15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54"/>
    </row>
    <row r="34" spans="2:38" x14ac:dyDescent="0.2">
      <c r="B34" s="154"/>
      <c r="C34" s="154" t="s">
        <v>268</v>
      </c>
      <c r="D34" s="154" t="s">
        <v>269</v>
      </c>
      <c r="E34" s="124">
        <f>AVERAGE('[3]Table 5 new raw'!M88:M90)</f>
        <v>2.56</v>
      </c>
      <c r="F34" s="124">
        <f>AVERAGE('[3]Table 5 new raw'!N88:N90)</f>
        <v>2.6566666666666667</v>
      </c>
      <c r="G34" s="124">
        <f>AVERAGE('[3]Table 5 new raw'!O88:O90)</f>
        <v>2.6566666666666667</v>
      </c>
      <c r="H34" s="124">
        <f>AVERAGE('[3]Table 5 new raw'!P88:P90)</f>
        <v>2.6566666666666667</v>
      </c>
      <c r="I34" s="124">
        <f>AVERAGE('[3]Table 5 new raw'!Q88:Q90)</f>
        <v>2.6566666666666667</v>
      </c>
      <c r="J34" s="124">
        <f>AVERAGE('[3]Table 5 new raw'!R88:R90)</f>
        <v>2.6566666666666667</v>
      </c>
      <c r="K34" s="124">
        <f>AVERAGE('[3]Table 5 new raw'!S88:S90)</f>
        <v>2.5900000000000003</v>
      </c>
      <c r="L34" s="124">
        <f>AVERAGE('[3]Table 5 new raw'!T88:T90)</f>
        <v>2.0833333333333335</v>
      </c>
      <c r="M34" s="124">
        <f>AVERAGE('[3]Table 5 new raw'!U88:U90)</f>
        <v>2.0833333333333335</v>
      </c>
      <c r="N34" s="124">
        <f>AVERAGE('[3]Table 5 new raw'!V88:V90)</f>
        <v>2.5900000000000003</v>
      </c>
      <c r="O34" s="124">
        <f>AVERAGE('[3]Table 5 new raw'!W88:W90)</f>
        <v>2.5233333333333334</v>
      </c>
      <c r="P34" s="124">
        <f>AVERAGE('[3]Table 5 new raw'!X88:X90)</f>
        <v>2.5233333333333334</v>
      </c>
      <c r="Q34" s="124">
        <f>AVERAGE('[3]Table 5 new raw'!Y88:Y90)</f>
        <v>2.5900000000000003</v>
      </c>
      <c r="R34" s="124">
        <f>AVERAGE('[3]Table 5 new raw'!Z88:Z90)</f>
        <v>2.5900000000000003</v>
      </c>
      <c r="S34" s="124">
        <f>AVERAGE('[3]Table 5 new raw'!AA88:AA90)</f>
        <v>2.5233333333333334</v>
      </c>
      <c r="T34" s="124">
        <f>AVERAGE('[3]Table 5 new raw'!AB88:AB90)</f>
        <v>2.4900000000000002</v>
      </c>
      <c r="U34" s="124">
        <f>AVERAGE('[3]Table 5 new raw'!AC88:AC90)</f>
        <v>2.4900000000000002</v>
      </c>
      <c r="V34" s="124">
        <f>AVERAGE('[3]Table 5 new raw'!AD88:AD90)</f>
        <v>2.4900000000000002</v>
      </c>
      <c r="W34" s="124">
        <f>AVERAGE('[3]Table 5 new raw'!AE88:AE90)</f>
        <v>2.69</v>
      </c>
      <c r="X34" s="124">
        <f>AVERAGE('[3]Table 5 new raw'!AF88:AF90)</f>
        <v>2.69</v>
      </c>
      <c r="Y34" s="124">
        <f>AVERAGE('[3]Table 5 new raw'!AG88:AG90)</f>
        <v>2.66</v>
      </c>
      <c r="Z34" s="124">
        <f>AVERAGE('[3]Table 5 new raw'!AH88:AH90)</f>
        <v>2.69</v>
      </c>
      <c r="AA34" s="124">
        <f>AVERAGE('[3]Table 5 new raw'!AI88:AI90)</f>
        <v>2.89</v>
      </c>
      <c r="AB34" s="124">
        <f>AVERAGE('[3]Table 5 new raw'!AJ88:AJ90)</f>
        <v>2.89</v>
      </c>
      <c r="AC34" s="124">
        <f>AVERAGE('[3]Table 5 new raw'!AK88:AK90)</f>
        <v>2.89</v>
      </c>
      <c r="AD34" s="124">
        <f>AVERAGE('[3]Table 5 new raw'!AL88:AL90)</f>
        <v>3.1933333333333334</v>
      </c>
      <c r="AE34" s="124">
        <f>AVERAGE('[3]Table 5 new raw'!AM88:AM90)</f>
        <v>3.4899999999999998</v>
      </c>
      <c r="AF34" s="124">
        <f>AVERAGE('[3]Table 5 new raw'!AN88:AN90)</f>
        <v>3.956666666666667</v>
      </c>
      <c r="AG34" s="124">
        <f>AVERAGE('[3]Table 5 new raw'!AO88:AO90)</f>
        <v>4.0566666666666675</v>
      </c>
      <c r="AH34" s="124">
        <f>AVERAGE('[3]Table 5 new raw'!AP88:AP90)</f>
        <v>4.0566666666666675</v>
      </c>
      <c r="AI34" s="124">
        <f>AVERAGE('[3]Table 5 new raw'!AQ88:AQ90)</f>
        <v>5.2433333333333332</v>
      </c>
      <c r="AJ34" s="124">
        <f>AVERAGE('[3]Table 5 new raw'!AR88:AR90)</f>
        <v>5.3433333333333337</v>
      </c>
      <c r="AK34" s="124">
        <f>AVERAGE('[3]Table 5 new raw'!AS88:AS90)</f>
        <v>5.3433333333333337</v>
      </c>
      <c r="AL34" s="154"/>
    </row>
    <row r="35" spans="2:38" x14ac:dyDescent="0.2">
      <c r="B35" s="154"/>
      <c r="C35" s="154" t="s">
        <v>270</v>
      </c>
      <c r="D35" s="154" t="s">
        <v>271</v>
      </c>
      <c r="E35" s="124">
        <f>AVERAGE('[3]Table 5 new raw'!M92:M94)</f>
        <v>1.0566666666666666</v>
      </c>
      <c r="F35" s="124">
        <f>AVERAGE('[3]Table 5 new raw'!N92:N94)</f>
        <v>1.0566666666666666</v>
      </c>
      <c r="G35" s="124">
        <f>AVERAGE('[3]Table 5 new raw'!O92:O94)</f>
        <v>1.0566666666666666</v>
      </c>
      <c r="H35" s="124">
        <f>AVERAGE('[3]Table 5 new raw'!P92:P94)</f>
        <v>1.0566666666666666</v>
      </c>
      <c r="I35" s="124">
        <f>AVERAGE('[3]Table 5 new raw'!Q92:Q94)</f>
        <v>1.0566666666666666</v>
      </c>
      <c r="J35" s="124">
        <f>AVERAGE('[3]Table 5 new raw'!R92:R94)</f>
        <v>1.0566666666666666</v>
      </c>
      <c r="K35" s="124">
        <f>AVERAGE('[3]Table 5 new raw'!S92:S94)</f>
        <v>1.0566666666666666</v>
      </c>
      <c r="L35" s="124">
        <f>AVERAGE('[3]Table 5 new raw'!T92:T94)</f>
        <v>1.1566666666666665</v>
      </c>
      <c r="M35" s="124">
        <f>AVERAGE('[3]Table 5 new raw'!U92:U94)</f>
        <v>1.1566666666666665</v>
      </c>
      <c r="N35" s="124">
        <f>AVERAGE('[3]Table 5 new raw'!V92:V94)</f>
        <v>1.1900000000000002</v>
      </c>
      <c r="O35" s="124">
        <f>AVERAGE('[3]Table 5 new raw'!W92:W94)</f>
        <v>1.1900000000000002</v>
      </c>
      <c r="P35" s="124">
        <f>AVERAGE('[3]Table 5 new raw'!X92:X94)</f>
        <v>1.1900000000000002</v>
      </c>
      <c r="Q35" s="124">
        <f>AVERAGE('[3]Table 5 new raw'!Y92:Y94)</f>
        <v>1.1900000000000002</v>
      </c>
      <c r="R35" s="124">
        <f>AVERAGE('[3]Table 5 new raw'!Z92:Z94)</f>
        <v>1.2166666666666668</v>
      </c>
      <c r="S35" s="124">
        <f>AVERAGE('[3]Table 5 new raw'!AA92:AA94)</f>
        <v>1.2166666666666668</v>
      </c>
      <c r="T35" s="124">
        <f>AVERAGE('[3]Table 5 new raw'!AB92:AB94)</f>
        <v>1.25</v>
      </c>
      <c r="U35" s="124">
        <f>AVERAGE('[3]Table 5 new raw'!AC92:AC94)</f>
        <v>1.2566666666666666</v>
      </c>
      <c r="V35" s="124">
        <f>AVERAGE('[3]Table 5 new raw'!AD92:AD94)</f>
        <v>1.2566666666666666</v>
      </c>
      <c r="W35" s="124">
        <f>AVERAGE('[3]Table 5 new raw'!AE92:AE94)</f>
        <v>1.2566666666666666</v>
      </c>
      <c r="X35" s="124">
        <f>AVERAGE('[3]Table 5 new raw'!AF92:AF94)</f>
        <v>1.2566666666666666</v>
      </c>
      <c r="Y35" s="124">
        <f>AVERAGE('[3]Table 5 new raw'!AG92:AG94)</f>
        <v>1.2566666666666666</v>
      </c>
      <c r="Z35" s="124">
        <f>AVERAGE('[3]Table 5 new raw'!AH92:AH94)</f>
        <v>1.3233333333333333</v>
      </c>
      <c r="AA35" s="124">
        <f>AVERAGE('[3]Table 5 new raw'!AI92:AI94)</f>
        <v>1.39</v>
      </c>
      <c r="AB35" s="124">
        <f>AVERAGE('[3]Table 5 new raw'!AJ92:AJ94)</f>
        <v>1.39</v>
      </c>
      <c r="AC35" s="124">
        <f>AVERAGE('[3]Table 5 new raw'!AK92:AK94)</f>
        <v>1.4566666666666668</v>
      </c>
      <c r="AD35" s="124">
        <f>AVERAGE('[3]Table 5 new raw'!AL92:AL94)</f>
        <v>1.6900000000000002</v>
      </c>
      <c r="AE35" s="124">
        <f>AVERAGE('[3]Table 5 new raw'!AM92:AM94)</f>
        <v>1.6933333333333334</v>
      </c>
      <c r="AF35" s="124">
        <f>AVERAGE('[3]Table 5 new raw'!AN92:AN94)</f>
        <v>1.7266666666666666</v>
      </c>
      <c r="AG35" s="124">
        <f>AVERAGE('[3]Table 5 new raw'!AO92:AO94)</f>
        <v>1.7266666666666666</v>
      </c>
      <c r="AH35" s="124">
        <f>AVERAGE('[3]Table 5 new raw'!AP92:AP94)</f>
        <v>1.8233333333333333</v>
      </c>
      <c r="AI35" s="124">
        <f>AVERAGE('[3]Table 5 new raw'!AQ92:AQ94)</f>
        <v>1.89</v>
      </c>
      <c r="AJ35" s="124">
        <f>AVERAGE('[3]Table 5 new raw'!AR92:AR94)</f>
        <v>1.9566666666666668</v>
      </c>
      <c r="AK35" s="124">
        <f>AVERAGE('[3]Table 5 new raw'!AS92:AS94)</f>
        <v>2.0233333333333334</v>
      </c>
      <c r="AL35" s="154"/>
    </row>
    <row r="36" spans="2:38" x14ac:dyDescent="0.2">
      <c r="B36" s="154"/>
      <c r="C36" s="154"/>
      <c r="D36" s="15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54"/>
    </row>
    <row r="37" spans="2:38" x14ac:dyDescent="0.2">
      <c r="B37" s="154"/>
      <c r="C37" s="154" t="s">
        <v>272</v>
      </c>
      <c r="D37" s="154" t="s">
        <v>273</v>
      </c>
      <c r="E37" s="124">
        <f>AVERAGE('[3]Table 5 new raw'!M96:M98)</f>
        <v>5.7433333333333332</v>
      </c>
      <c r="F37" s="124">
        <f>AVERAGE('[3]Table 5 new raw'!N96:N98)</f>
        <v>5.6766666666666667</v>
      </c>
      <c r="G37" s="124">
        <f>AVERAGE('[3]Table 5 new raw'!O96:O98)</f>
        <v>5.6766666666666667</v>
      </c>
      <c r="H37" s="124">
        <f>AVERAGE('[3]Table 5 new raw'!P96:P98)</f>
        <v>5.6766666666666667</v>
      </c>
      <c r="I37" s="124">
        <f>AVERAGE('[3]Table 5 new raw'!Q96:Q98)</f>
        <v>5.6766666666666667</v>
      </c>
      <c r="J37" s="124">
        <f>AVERAGE('[3]Table 5 new raw'!R96:R98)</f>
        <v>5.6766666666666667</v>
      </c>
      <c r="K37" s="124">
        <f>AVERAGE('[3]Table 5 new raw'!S96:S98)</f>
        <v>5.6766666666666667</v>
      </c>
      <c r="L37" s="124">
        <f>AVERAGE('[3]Table 5 new raw'!T96:T98)</f>
        <v>5.6766666666666667</v>
      </c>
      <c r="M37" s="124">
        <f>AVERAGE('[3]Table 5 new raw'!U96:U98)</f>
        <v>5.6766666666666667</v>
      </c>
      <c r="N37" s="124">
        <f>AVERAGE('[3]Table 5 new raw'!V96:V98)</f>
        <v>5.69</v>
      </c>
      <c r="O37" s="124">
        <f>AVERAGE('[3]Table 5 new raw'!W96:W98)</f>
        <v>5.69</v>
      </c>
      <c r="P37" s="124">
        <f>AVERAGE('[3]Table 5 new raw'!X96:X98)</f>
        <v>6.6733333333333329</v>
      </c>
      <c r="Q37" s="124">
        <f>AVERAGE('[3]Table 5 new raw'!Y96:Y98)</f>
        <v>6.6733333333333329</v>
      </c>
      <c r="R37" s="124">
        <f>AVERAGE('[3]Table 5 new raw'!Z96:Z98)</f>
        <v>7.8233333333333333</v>
      </c>
      <c r="S37" s="124">
        <f>AVERAGE('[3]Table 5 new raw'!AA96:AA98)</f>
        <v>7.8233333333333333</v>
      </c>
      <c r="T37" s="124">
        <f>AVERAGE('[3]Table 5 new raw'!AB96:AB98)</f>
        <v>7.8233333333333333</v>
      </c>
      <c r="U37" s="124">
        <f>AVERAGE('[3]Table 5 new raw'!AC96:AC98)</f>
        <v>7.7899999999999991</v>
      </c>
      <c r="V37" s="124">
        <f>AVERAGE('[3]Table 5 new raw'!AD96:AD98)</f>
        <v>7.6566666666666663</v>
      </c>
      <c r="W37" s="124">
        <f>AVERAGE('[3]Table 5 new raw'!AE96:AE98)</f>
        <v>7.7233333333333336</v>
      </c>
      <c r="X37" s="124">
        <f>AVERAGE('[3]Table 5 new raw'!AF96:AF98)</f>
        <v>7.7233333333333336</v>
      </c>
      <c r="Y37" s="124">
        <f>AVERAGE('[3]Table 5 new raw'!AG96:AG98)</f>
        <v>7.7233333333333336</v>
      </c>
      <c r="Z37" s="124">
        <f>AVERAGE('[3]Table 5 new raw'!AH96:AH98)</f>
        <v>7.7233333333333336</v>
      </c>
      <c r="AA37" s="124">
        <f>AVERAGE('[3]Table 5 new raw'!AI96:AI98)</f>
        <v>7.7899999999999991</v>
      </c>
      <c r="AB37" s="124">
        <f>AVERAGE('[3]Table 5 new raw'!AJ96:AJ98)</f>
        <v>7.7899999999999991</v>
      </c>
      <c r="AC37" s="124">
        <f>AVERAGE('[3]Table 5 new raw'!AK96:AK98)</f>
        <v>7.8566666666666665</v>
      </c>
      <c r="AD37" s="124">
        <f>AVERAGE('[3]Table 5 new raw'!AL96:AL98)</f>
        <v>7.8566666666666665</v>
      </c>
      <c r="AE37" s="124">
        <f>AVERAGE('[3]Table 5 new raw'!AM96:AM98)</f>
        <v>8.1266666666666669</v>
      </c>
      <c r="AF37" s="124">
        <f>AVERAGE('[3]Table 5 new raw'!AN96:AN98)</f>
        <v>8.1266666666666669</v>
      </c>
      <c r="AG37" s="124">
        <f>AVERAGE('[3]Table 5 new raw'!AO96:AO98)</f>
        <v>8.326666666666668</v>
      </c>
      <c r="AH37" s="124">
        <f>AVERAGE('[3]Table 5 new raw'!AP96:AP98)</f>
        <v>8.2566666666666677</v>
      </c>
      <c r="AI37" s="124">
        <f>AVERAGE('[3]Table 5 new raw'!AQ96:AQ98)</f>
        <v>7.7899999999999991</v>
      </c>
      <c r="AJ37" s="124">
        <f>AVERAGE('[3]Table 5 new raw'!AR96:AR98)</f>
        <v>7.7899999999999991</v>
      </c>
      <c r="AK37" s="124">
        <f>AVERAGE('[3]Table 5 new raw'!AS96:AS98)</f>
        <v>6.663333333333334</v>
      </c>
      <c r="AL37" s="154"/>
    </row>
    <row r="38" spans="2:38" x14ac:dyDescent="0.2">
      <c r="B38" s="154"/>
      <c r="C38" s="154" t="s">
        <v>274</v>
      </c>
      <c r="D38" s="154" t="s">
        <v>275</v>
      </c>
      <c r="E38" s="124">
        <f>AVERAGE('[3]Table 5 new raw'!M100:M102)</f>
        <v>7.79</v>
      </c>
      <c r="F38" s="124">
        <f>AVERAGE('[3]Table 5 new raw'!N100:N102)</f>
        <v>8.1233333333333348</v>
      </c>
      <c r="G38" s="124">
        <f>AVERAGE('[3]Table 5 new raw'!O100:O102)</f>
        <v>8.1233333333333348</v>
      </c>
      <c r="H38" s="124">
        <f>AVERAGE('[3]Table 5 new raw'!P100:P102)</f>
        <v>8.1233333333333348</v>
      </c>
      <c r="I38" s="124">
        <f>AVERAGE('[3]Table 5 new raw'!Q100:Q102)</f>
        <v>8.1233333333333348</v>
      </c>
      <c r="J38" s="124">
        <f>AVERAGE('[3]Table 5 new raw'!R100:R102)</f>
        <v>8.1233333333333348</v>
      </c>
      <c r="K38" s="124">
        <f>AVERAGE('[3]Table 5 new raw'!S100:S102)</f>
        <v>8.1233333333333348</v>
      </c>
      <c r="L38" s="124">
        <f>AVERAGE('[3]Table 5 new raw'!T100:T102)</f>
        <v>8.6566666666666681</v>
      </c>
      <c r="M38" s="124">
        <f>AVERAGE('[3]Table 5 new raw'!U100:U102)</f>
        <v>8.6566666666666681</v>
      </c>
      <c r="N38" s="124">
        <f>AVERAGE('[3]Table 5 new raw'!V100:V102)</f>
        <v>8.1233333333333348</v>
      </c>
      <c r="O38" s="124">
        <f>AVERAGE('[3]Table 5 new raw'!W100:W102)</f>
        <v>8.1233333333333348</v>
      </c>
      <c r="P38" s="124">
        <f>AVERAGE('[3]Table 5 new raw'!X100:X102)</f>
        <v>8.1233333333333348</v>
      </c>
      <c r="Q38" s="124">
        <f>AVERAGE('[3]Table 5 new raw'!Y100:Y102)</f>
        <v>8.1233333333333348</v>
      </c>
      <c r="R38" s="124">
        <f>AVERAGE('[3]Table 5 new raw'!Z100:Z102)</f>
        <v>8.1233333333333348</v>
      </c>
      <c r="S38" s="124">
        <f>AVERAGE('[3]Table 5 new raw'!AA100:AA102)</f>
        <v>8.1233333333333348</v>
      </c>
      <c r="T38" s="124">
        <f>AVERAGE('[3]Table 5 new raw'!AB100:AB102)</f>
        <v>8.1233333333333348</v>
      </c>
      <c r="U38" s="124">
        <f>AVERAGE('[3]Table 5 new raw'!AC100:AC102)</f>
        <v>8.1233333333333348</v>
      </c>
      <c r="V38" s="124">
        <f>AVERAGE('[3]Table 5 new raw'!AD100:AD102)</f>
        <v>8.1233333333333348</v>
      </c>
      <c r="W38" s="124">
        <f>AVERAGE('[3]Table 5 new raw'!AE100:AE102)</f>
        <v>8.1233333333333348</v>
      </c>
      <c r="X38" s="124">
        <f>AVERAGE('[3]Table 5 new raw'!AF100:AF102)</f>
        <v>7.623333333333334</v>
      </c>
      <c r="Y38" s="124">
        <f>AVERAGE('[3]Table 5 new raw'!AG100:AG102)</f>
        <v>8.1233333333333348</v>
      </c>
      <c r="Z38" s="124">
        <f>AVERAGE('[3]Table 5 new raw'!AH100:AH102)</f>
        <v>8.1233333333333348</v>
      </c>
      <c r="AA38" s="124">
        <f>AVERAGE('[3]Table 5 new raw'!AI100:AI102)</f>
        <v>8.1233333333333348</v>
      </c>
      <c r="AB38" s="124">
        <f>AVERAGE('[3]Table 5 new raw'!AJ100:AJ102)</f>
        <v>8.69</v>
      </c>
      <c r="AC38" s="124">
        <f>AVERAGE('[3]Table 5 new raw'!AK100:AK102)</f>
        <v>8.8233333333333324</v>
      </c>
      <c r="AD38" s="124">
        <f>AVERAGE('[3]Table 5 new raw'!AL100:AL102)</f>
        <v>9.1566666666666663</v>
      </c>
      <c r="AE38" s="124">
        <f>AVERAGE('[3]Table 5 new raw'!AM100:AM102)</f>
        <v>9.1566666666666663</v>
      </c>
      <c r="AF38" s="124">
        <f>AVERAGE('[3]Table 5 new raw'!AN100:AN102)</f>
        <v>9.1566666666666663</v>
      </c>
      <c r="AG38" s="124">
        <f>AVERAGE('[3]Table 5 new raw'!AO100:AO102)</f>
        <v>9.99</v>
      </c>
      <c r="AH38" s="124">
        <f>AVERAGE('[3]Table 5 new raw'!AP100:AP102)</f>
        <v>10.256666666666668</v>
      </c>
      <c r="AI38" s="124">
        <f>AVERAGE('[3]Table 5 new raw'!AQ100:AQ102)</f>
        <v>10.256666666666668</v>
      </c>
      <c r="AJ38" s="124">
        <f>AVERAGE('[3]Table 5 new raw'!AR100:AR102)</f>
        <v>10.023333333333333</v>
      </c>
      <c r="AK38" s="124">
        <f>AVERAGE('[3]Table 5 new raw'!AS100:AS102)</f>
        <v>10.523333333333333</v>
      </c>
      <c r="AL38" s="154"/>
    </row>
    <row r="39" spans="2:38" x14ac:dyDescent="0.2">
      <c r="B39" s="154"/>
      <c r="C39" s="154" t="s">
        <v>276</v>
      </c>
      <c r="D39" s="154" t="s">
        <v>237</v>
      </c>
      <c r="E39" s="124">
        <f>AVERAGE('[3]Table 5 new raw'!M104:M109)</f>
        <v>1.0933333333333333</v>
      </c>
      <c r="F39" s="124">
        <f>AVERAGE('[3]Table 5 new raw'!N104:N109)</f>
        <v>1.0933333333333333</v>
      </c>
      <c r="G39" s="124">
        <f>AVERAGE('[3]Table 5 new raw'!O104:O109)</f>
        <v>1.1099999999999999</v>
      </c>
      <c r="H39" s="124">
        <f>AVERAGE('[3]Table 5 new raw'!P104:P109)</f>
        <v>1.1099999999999999</v>
      </c>
      <c r="I39" s="124">
        <f>AVERAGE('[3]Table 5 new raw'!Q104:Q109)</f>
        <v>1.24</v>
      </c>
      <c r="J39" s="124">
        <f>AVERAGE('[3]Table 5 new raw'!R104:R109)</f>
        <v>1.24</v>
      </c>
      <c r="K39" s="124">
        <f>AVERAGE('[3]Table 5 new raw'!S104:S109)</f>
        <v>1.24</v>
      </c>
      <c r="L39" s="124">
        <f>AVERAGE('[3]Table 5 new raw'!T104:T109)</f>
        <v>1.24</v>
      </c>
      <c r="M39" s="124">
        <f>AVERAGE('[3]Table 5 new raw'!U104:U109)</f>
        <v>1.24</v>
      </c>
      <c r="N39" s="124">
        <f>AVERAGE('[3]Table 5 new raw'!V104:V109)</f>
        <v>1.24</v>
      </c>
      <c r="O39" s="124">
        <f>AVERAGE('[3]Table 5 new raw'!W104:W109)</f>
        <v>1.24</v>
      </c>
      <c r="P39" s="124">
        <f>AVERAGE('[3]Table 5 new raw'!X104:X109)</f>
        <v>1.24</v>
      </c>
      <c r="Q39" s="124">
        <f>AVERAGE('[3]Table 5 new raw'!Y104:Y109)</f>
        <v>1.2566666666666666</v>
      </c>
      <c r="R39" s="124">
        <f>AVERAGE('[3]Table 5 new raw'!Z104:Z109)</f>
        <v>1.3066666666666664</v>
      </c>
      <c r="S39" s="124">
        <f>AVERAGE('[3]Table 5 new raw'!AA104:AA109)</f>
        <v>1.3566666666666667</v>
      </c>
      <c r="T39" s="124">
        <f>AVERAGE('[3]Table 5 new raw'!AB104:AB109)</f>
        <v>1.3066666666666664</v>
      </c>
      <c r="U39" s="124">
        <f>AVERAGE('[3]Table 5 new raw'!AC104:AC109)</f>
        <v>1.3066666666666664</v>
      </c>
      <c r="V39" s="124">
        <f>AVERAGE('[3]Table 5 new raw'!AD104:AD109)</f>
        <v>1.2883333333333333</v>
      </c>
      <c r="W39" s="124">
        <f>AVERAGE('[3]Table 5 new raw'!AE104:AE109)</f>
        <v>1.2899999999999998</v>
      </c>
      <c r="X39" s="124">
        <f>AVERAGE('[3]Table 5 new raw'!AF104:AF109)</f>
        <v>1.3066666666666666</v>
      </c>
      <c r="Y39" s="124">
        <f>AVERAGE('[3]Table 5 new raw'!AG104:AG109)</f>
        <v>1.3016666666666667</v>
      </c>
      <c r="Z39" s="124">
        <f>AVERAGE('[3]Table 5 new raw'!AH104:AH109)</f>
        <v>1.3016666666666667</v>
      </c>
      <c r="AA39" s="124">
        <f>AVERAGE('[3]Table 5 new raw'!AI104:AI109)</f>
        <v>1.3399999999999999</v>
      </c>
      <c r="AB39" s="124">
        <f>AVERAGE('[3]Table 5 new raw'!AJ104:AJ109)</f>
        <v>1.3566666666666667</v>
      </c>
      <c r="AC39" s="124">
        <f>AVERAGE('[3]Table 5 new raw'!AK104:AK109)</f>
        <v>1.3566666666666667</v>
      </c>
      <c r="AD39" s="124">
        <f>AVERAGE('[3]Table 5 new raw'!AL104:AL109)</f>
        <v>1.39</v>
      </c>
      <c r="AE39" s="124">
        <f>AVERAGE('[3]Table 5 new raw'!AM104:AM109)</f>
        <v>1.4066666666666665</v>
      </c>
      <c r="AF39" s="124">
        <f>AVERAGE('[3]Table 5 new raw'!AN104:AN109)</f>
        <v>1.4233333333333331</v>
      </c>
      <c r="AG39" s="124">
        <f>AVERAGE('[3]Table 5 new raw'!AO104:AO109)</f>
        <v>1.5233333333333334</v>
      </c>
      <c r="AH39" s="124">
        <f>AVERAGE('[3]Table 5 new raw'!AP104:AP109)</f>
        <v>1.5733333333333333</v>
      </c>
      <c r="AI39" s="124">
        <f>AVERAGE('[3]Table 5 new raw'!AQ104:AQ109)</f>
        <v>1.6566666666666665</v>
      </c>
      <c r="AJ39" s="124">
        <f>AVERAGE('[3]Table 5 new raw'!AR104:AR109)</f>
        <v>1.6566666666666665</v>
      </c>
      <c r="AK39" s="124">
        <f>AVERAGE('[3]Table 5 new raw'!AS104:AS109)</f>
        <v>1.6733333333333336</v>
      </c>
      <c r="AL39" s="154"/>
    </row>
    <row r="40" spans="2:38" x14ac:dyDescent="0.2">
      <c r="B40" s="154"/>
      <c r="C40" s="154"/>
      <c r="D40" s="15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54"/>
    </row>
    <row r="41" spans="2:38" x14ac:dyDescent="0.2">
      <c r="B41" s="154"/>
      <c r="C41" s="154" t="s">
        <v>277</v>
      </c>
      <c r="D41" s="154" t="s">
        <v>246</v>
      </c>
      <c r="E41" s="124">
        <f>AVERAGE('[3]Table 5 new raw'!M111:M114)</f>
        <v>1.3225</v>
      </c>
      <c r="F41" s="124">
        <f>AVERAGE('[3]Table 5 new raw'!N111:N114)</f>
        <v>1.3225</v>
      </c>
      <c r="G41" s="124">
        <f>AVERAGE('[3]Table 5 new raw'!O111:O114)</f>
        <v>1.3225</v>
      </c>
      <c r="H41" s="124">
        <f>AVERAGE('[3]Table 5 new raw'!P111:P114)</f>
        <v>1.3125</v>
      </c>
      <c r="I41" s="124">
        <f>AVERAGE('[3]Table 5 new raw'!Q111:Q114)</f>
        <v>1.3125</v>
      </c>
      <c r="J41" s="124">
        <f>AVERAGE('[3]Table 5 new raw'!R111:R114)</f>
        <v>1.3125</v>
      </c>
      <c r="K41" s="124">
        <f>AVERAGE('[3]Table 5 new raw'!S111:S114)</f>
        <v>1.3125</v>
      </c>
      <c r="L41" s="124">
        <f>AVERAGE('[3]Table 5 new raw'!T111:T114)</f>
        <v>1.3125</v>
      </c>
      <c r="M41" s="124">
        <f>AVERAGE('[3]Table 5 new raw'!U111:U114)</f>
        <v>1.3125</v>
      </c>
      <c r="N41" s="124">
        <f>AVERAGE('[3]Table 5 new raw'!V111:V114)</f>
        <v>1.3125</v>
      </c>
      <c r="O41" s="124">
        <f>AVERAGE('[3]Table 5 new raw'!W111:W114)</f>
        <v>1.3125</v>
      </c>
      <c r="P41" s="124">
        <f>AVERAGE('[3]Table 5 new raw'!X111:X114)</f>
        <v>1.3125</v>
      </c>
      <c r="Q41" s="124">
        <f>AVERAGE('[3]Table 5 new raw'!Y111:Y114)</f>
        <v>1.3125</v>
      </c>
      <c r="R41" s="124">
        <f>AVERAGE('[3]Table 5 new raw'!Z111:Z114)</f>
        <v>1.3125</v>
      </c>
      <c r="S41" s="124">
        <f>AVERAGE('[3]Table 5 new raw'!AA111:AA114)</f>
        <v>1.3125</v>
      </c>
      <c r="T41" s="124">
        <f>AVERAGE('[3]Table 5 new raw'!AB111:AB114)</f>
        <v>1.3125</v>
      </c>
      <c r="U41" s="124">
        <f>AVERAGE('[3]Table 5 new raw'!AC111:AC114)</f>
        <v>1.3125</v>
      </c>
      <c r="V41" s="124">
        <f>AVERAGE('[3]Table 5 new raw'!AD111:AD114)</f>
        <v>1.3374999999999999</v>
      </c>
      <c r="W41" s="124">
        <f>AVERAGE('[3]Table 5 new raw'!AE111:AE114)</f>
        <v>1.3374999999999999</v>
      </c>
      <c r="X41" s="124">
        <f>AVERAGE('[3]Table 5 new raw'!AF111:AF114)</f>
        <v>1.3374999999999999</v>
      </c>
      <c r="Y41" s="124">
        <f>AVERAGE('[3]Table 5 new raw'!AG111:AG114)</f>
        <v>1.3374999999999999</v>
      </c>
      <c r="Z41" s="124">
        <f>AVERAGE('[3]Table 5 new raw'!AH111:AH114)</f>
        <v>1.3374999999999999</v>
      </c>
      <c r="AA41" s="124">
        <f>AVERAGE('[3]Table 5 new raw'!AI111:AI114)</f>
        <v>1.3374999999999999</v>
      </c>
      <c r="AB41" s="124">
        <f>AVERAGE('[3]Table 5 new raw'!AJ111:AJ114)</f>
        <v>1.3374999999999999</v>
      </c>
      <c r="AC41" s="124">
        <f>AVERAGE('[3]Table 5 new raw'!AK111:AK114)</f>
        <v>1.3374999999999999</v>
      </c>
      <c r="AD41" s="124">
        <f>AVERAGE('[3]Table 5 new raw'!AL111:AL114)</f>
        <v>1.3374999999999999</v>
      </c>
      <c r="AE41" s="124">
        <f>AVERAGE('[3]Table 5 new raw'!AM111:AM114)</f>
        <v>1.3374999999999999</v>
      </c>
      <c r="AF41" s="124">
        <f>AVERAGE('[3]Table 5 new raw'!AN111:AN114)</f>
        <v>1.35</v>
      </c>
      <c r="AG41" s="124">
        <f>AVERAGE('[3]Table 5 new raw'!AO111:AO114)</f>
        <v>1.35</v>
      </c>
      <c r="AH41" s="124">
        <f>AVERAGE('[3]Table 5 new raw'!AP111:AP114)</f>
        <v>1.35</v>
      </c>
      <c r="AI41" s="124">
        <f>AVERAGE('[3]Table 5 new raw'!AQ111:AQ114)</f>
        <v>1.3374999999999999</v>
      </c>
      <c r="AJ41" s="124">
        <f>AVERAGE('[3]Table 5 new raw'!AR111:AR114)</f>
        <v>1.3374999999999999</v>
      </c>
      <c r="AK41" s="124">
        <f>AVERAGE('[3]Table 5 new raw'!AS111:AS114)</f>
        <v>1.3374999999999999</v>
      </c>
      <c r="AL41" s="154"/>
    </row>
    <row r="42" spans="2:38" x14ac:dyDescent="0.2">
      <c r="B42" s="154"/>
      <c r="C42" s="154" t="s">
        <v>277</v>
      </c>
      <c r="D42" s="154" t="s">
        <v>278</v>
      </c>
      <c r="E42" s="124">
        <f>AVERAGE('[3]Table 5 new raw'!M116:M119)</f>
        <v>27.612500000000001</v>
      </c>
      <c r="F42" s="124">
        <f>AVERAGE('[3]Table 5 new raw'!N116:N119)</f>
        <v>27.612500000000001</v>
      </c>
      <c r="G42" s="124">
        <f>AVERAGE('[3]Table 5 new raw'!O116:O119)</f>
        <v>27.86</v>
      </c>
      <c r="H42" s="124">
        <f>AVERAGE('[3]Table 5 new raw'!P116:P119)</f>
        <v>27.734999999999999</v>
      </c>
      <c r="I42" s="124">
        <f>AVERAGE('[3]Table 5 new raw'!Q116:Q119)</f>
        <v>27.734999999999999</v>
      </c>
      <c r="J42" s="124">
        <f>AVERAGE('[3]Table 5 new raw'!R116:R119)</f>
        <v>27.734999999999999</v>
      </c>
      <c r="K42" s="124">
        <f>AVERAGE('[3]Table 5 new raw'!S116:S119)</f>
        <v>27.734999999999999</v>
      </c>
      <c r="L42" s="124">
        <f>AVERAGE('[3]Table 5 new raw'!T116:T119)</f>
        <v>27.734999999999999</v>
      </c>
      <c r="M42" s="124">
        <f>AVERAGE('[3]Table 5 new raw'!U116:U119)</f>
        <v>27.734999999999999</v>
      </c>
      <c r="N42" s="124">
        <f>AVERAGE('[3]Table 5 new raw'!V116:V119)</f>
        <v>27.734999999999999</v>
      </c>
      <c r="O42" s="124">
        <f>AVERAGE('[3]Table 5 new raw'!W116:W119)</f>
        <v>27.86</v>
      </c>
      <c r="P42" s="124">
        <f>AVERAGE('[3]Table 5 new raw'!X116:X119)</f>
        <v>27.86</v>
      </c>
      <c r="Q42" s="124">
        <f>AVERAGE('[3]Table 5 new raw'!Y116:Y119)</f>
        <v>27.86</v>
      </c>
      <c r="R42" s="124">
        <f>AVERAGE('[3]Table 5 new raw'!Z116:Z119)</f>
        <v>27.61</v>
      </c>
      <c r="S42" s="124">
        <f>AVERAGE('[3]Table 5 new raw'!AA116:AA119)</f>
        <v>27.857499999999998</v>
      </c>
      <c r="T42" s="124">
        <f>AVERAGE('[3]Table 5 new raw'!AB116:AB119)</f>
        <v>27.86</v>
      </c>
      <c r="U42" s="124">
        <f>AVERAGE('[3]Table 5 new raw'!AC116:AC119)</f>
        <v>27.86</v>
      </c>
      <c r="V42" s="124">
        <f>AVERAGE('[3]Table 5 new raw'!AD116:AD119)</f>
        <v>29.112500000000001</v>
      </c>
      <c r="W42" s="124">
        <f>AVERAGE('[3]Table 5 new raw'!AE116:AE119)</f>
        <v>28.487500000000001</v>
      </c>
      <c r="X42" s="124">
        <f>AVERAGE('[3]Table 5 new raw'!AF116:AF119)</f>
        <v>28.487500000000001</v>
      </c>
      <c r="Y42" s="124">
        <f>AVERAGE('[3]Table 5 new raw'!AG116:AG119)</f>
        <v>28.487500000000001</v>
      </c>
      <c r="Z42" s="124">
        <f>AVERAGE('[3]Table 5 new raw'!AH116:AH119)</f>
        <v>28.487500000000001</v>
      </c>
      <c r="AA42" s="124">
        <f>AVERAGE('[3]Table 5 new raw'!AI116:AI119)</f>
        <v>29.985000000000003</v>
      </c>
      <c r="AB42" s="124">
        <f>AVERAGE('[3]Table 5 new raw'!AJ116:AJ119)</f>
        <v>28.487500000000001</v>
      </c>
      <c r="AC42" s="124">
        <f>AVERAGE('[3]Table 5 new raw'!AK116:AK119)</f>
        <v>30.732500000000002</v>
      </c>
      <c r="AD42" s="124">
        <f>AVERAGE('[3]Table 5 new raw'!AL116:AL119)</f>
        <v>28.732500000000002</v>
      </c>
      <c r="AE42" s="124">
        <f>AVERAGE('[3]Table 5 new raw'!AM116:AM119)</f>
        <v>29.244999999999997</v>
      </c>
      <c r="AF42" s="124">
        <f>AVERAGE('[3]Table 5 new raw'!AN116:AN119)</f>
        <v>29.494999999999997</v>
      </c>
      <c r="AG42" s="124">
        <f>AVERAGE('[3]Table 5 new raw'!AO116:AO119)</f>
        <v>29.494999999999997</v>
      </c>
      <c r="AH42" s="124">
        <f>AVERAGE('[3]Table 5 new raw'!AP116:AP119)</f>
        <v>29.244999999999997</v>
      </c>
      <c r="AI42" s="124">
        <f>AVERAGE('[3]Table 5 new raw'!AQ116:AQ119)</f>
        <v>31.247499999999999</v>
      </c>
      <c r="AJ42" s="124">
        <f>AVERAGE('[3]Table 5 new raw'!AR116:AR119)</f>
        <v>28.7425</v>
      </c>
      <c r="AK42" s="124">
        <f>AVERAGE('[3]Table 5 new raw'!AS116:AS119)</f>
        <v>28.7425</v>
      </c>
      <c r="AL42" s="154"/>
    </row>
    <row r="43" spans="2:38" x14ac:dyDescent="0.2">
      <c r="B43" s="154"/>
      <c r="C43" s="154" t="s">
        <v>279</v>
      </c>
      <c r="D43" s="154" t="s">
        <v>280</v>
      </c>
      <c r="E43" s="124">
        <f>AVERAGE('[3]Table 5 new raw'!M121:M125)</f>
        <v>4.8159999999999998</v>
      </c>
      <c r="F43" s="124">
        <f>AVERAGE('[3]Table 5 new raw'!N121:N125)</f>
        <v>4.8159999999999998</v>
      </c>
      <c r="G43" s="124">
        <f>AVERAGE('[3]Table 5 new raw'!O121:O125)</f>
        <v>4.8159999999999998</v>
      </c>
      <c r="H43" s="124">
        <f>AVERAGE('[3]Table 5 new raw'!P121:P125)</f>
        <v>4.952</v>
      </c>
      <c r="I43" s="124">
        <f>AVERAGE('[3]Table 5 new raw'!Q121:Q125)</f>
        <v>4.992</v>
      </c>
      <c r="J43" s="124">
        <f>AVERAGE('[3]Table 5 new raw'!R121:R125)</f>
        <v>4.992</v>
      </c>
      <c r="K43" s="124">
        <f>AVERAGE('[3]Table 5 new raw'!S121:S125)</f>
        <v>4.992</v>
      </c>
      <c r="L43" s="124">
        <f>AVERAGE('[3]Table 5 new raw'!T121:T125)</f>
        <v>4.992</v>
      </c>
      <c r="M43" s="124">
        <f>AVERAGE('[3]Table 5 new raw'!U121:U125)</f>
        <v>4.992</v>
      </c>
      <c r="N43" s="124">
        <f>AVERAGE('[3]Table 5 new raw'!V121:V125)</f>
        <v>4.992</v>
      </c>
      <c r="O43" s="124">
        <f>AVERAGE('[3]Table 5 new raw'!W121:W125)</f>
        <v>4.992</v>
      </c>
      <c r="P43" s="124">
        <f>AVERAGE('[3]Table 5 new raw'!X121:X125)</f>
        <v>4.992</v>
      </c>
      <c r="Q43" s="124">
        <f>AVERAGE('[3]Table 5 new raw'!Y121:Y125)</f>
        <v>4.992</v>
      </c>
      <c r="R43" s="124">
        <f>AVERAGE('[3]Table 5 new raw'!Z121:Z125)</f>
        <v>5.0920000000000005</v>
      </c>
      <c r="S43" s="124">
        <f>AVERAGE('[3]Table 5 new raw'!AA121:AA125)</f>
        <v>5.1960000000000006</v>
      </c>
      <c r="T43" s="124">
        <f>AVERAGE('[3]Table 5 new raw'!AB121:AB125)</f>
        <v>5.2</v>
      </c>
      <c r="U43" s="124">
        <f>AVERAGE('[3]Table 5 new raw'!AC121:AC125)</f>
        <v>5.2</v>
      </c>
      <c r="V43" s="124">
        <f>AVERAGE('[3]Table 5 new raw'!AD121:AD125)</f>
        <v>5.2</v>
      </c>
      <c r="W43" s="124">
        <f>AVERAGE('[3]Table 5 new raw'!AE121:AE125)</f>
        <v>5.2</v>
      </c>
      <c r="X43" s="124">
        <f>AVERAGE('[3]Table 5 new raw'!AF121:AF125)</f>
        <v>5.2</v>
      </c>
      <c r="Y43" s="124">
        <f>AVERAGE('[3]Table 5 new raw'!AG121:AG125)</f>
        <v>5.2</v>
      </c>
      <c r="Z43" s="124">
        <f>AVERAGE('[3]Table 5 new raw'!AH121:AH125)</f>
        <v>5.2</v>
      </c>
      <c r="AA43" s="124">
        <f>AVERAGE('[3]Table 5 new raw'!AI121:AI125)</f>
        <v>5.3</v>
      </c>
      <c r="AB43" s="124">
        <f>AVERAGE('[3]Table 5 new raw'!AJ121:AJ125)</f>
        <v>5.6</v>
      </c>
      <c r="AC43" s="124">
        <f>AVERAGE('[3]Table 5 new raw'!AK121:AK125)</f>
        <v>5.3</v>
      </c>
      <c r="AD43" s="124">
        <f>AVERAGE('[3]Table 5 new raw'!AL121:AL125)</f>
        <v>5.3</v>
      </c>
      <c r="AE43" s="124">
        <f>AVERAGE('[3]Table 5 new raw'!AM121:AM125)</f>
        <v>5.3</v>
      </c>
      <c r="AF43" s="124">
        <f>AVERAGE('[3]Table 5 new raw'!AN121:AN125)</f>
        <v>5.3</v>
      </c>
      <c r="AG43" s="124">
        <f>AVERAGE('[3]Table 5 new raw'!AO121:AO125)</f>
        <v>5.3</v>
      </c>
      <c r="AH43" s="124">
        <f>AVERAGE('[3]Table 5 new raw'!AP121:AP125)</f>
        <v>5.3</v>
      </c>
      <c r="AI43" s="124">
        <f>AVERAGE('[3]Table 5 new raw'!AQ121:AQ125)</f>
        <v>5.7</v>
      </c>
      <c r="AJ43" s="124">
        <f>AVERAGE('[3]Table 5 new raw'!AR121:AR125)</f>
        <v>5.7</v>
      </c>
      <c r="AK43" s="124">
        <f>AVERAGE('[3]Table 5 new raw'!AS121:AS125)</f>
        <v>5.7</v>
      </c>
      <c r="AL43" s="154"/>
    </row>
    <row r="44" spans="2:38" x14ac:dyDescent="0.2">
      <c r="B44" s="154"/>
      <c r="C44" s="154"/>
      <c r="D44" s="15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54"/>
    </row>
    <row r="45" spans="2:38" x14ac:dyDescent="0.2">
      <c r="B45" s="154"/>
      <c r="C45" s="154" t="s">
        <v>281</v>
      </c>
      <c r="D45" s="154" t="s">
        <v>282</v>
      </c>
      <c r="E45" s="124">
        <f>AVERAGE('[3]Table 5 new raw'!M127:M130)</f>
        <v>37.082499999999996</v>
      </c>
      <c r="F45" s="124">
        <f>AVERAGE('[3]Table 5 new raw'!N127:N130)</f>
        <v>37.082499999999996</v>
      </c>
      <c r="G45" s="124">
        <f>AVERAGE('[3]Table 5 new raw'!O127:O130)</f>
        <v>37.332499999999996</v>
      </c>
      <c r="H45" s="124">
        <f>AVERAGE('[3]Table 5 new raw'!P127:P130)</f>
        <v>42.707499999999996</v>
      </c>
      <c r="I45" s="124">
        <f>AVERAGE('[3]Table 5 new raw'!Q127:Q130)</f>
        <v>44.082499999999996</v>
      </c>
      <c r="J45" s="124">
        <f>AVERAGE('[3]Table 5 new raw'!R127:R130)</f>
        <v>37.599999999999994</v>
      </c>
      <c r="K45" s="124">
        <f>AVERAGE('[3]Table 5 new raw'!S127:S130)</f>
        <v>40.914999999999999</v>
      </c>
      <c r="L45" s="124">
        <f>AVERAGE('[3]Table 5 new raw'!T127:T130)</f>
        <v>40.5</v>
      </c>
      <c r="M45" s="124">
        <f>AVERAGE('[3]Table 5 new raw'!U127:U130)</f>
        <v>40.5</v>
      </c>
      <c r="N45" s="124">
        <f>AVERAGE('[3]Table 5 new raw'!V127:V130)</f>
        <v>41</v>
      </c>
      <c r="O45" s="124">
        <f>AVERAGE('[3]Table 5 new raw'!W127:W130)</f>
        <v>43.414999999999999</v>
      </c>
      <c r="P45" s="124">
        <f>AVERAGE('[3]Table 5 new raw'!X127:X130)</f>
        <v>40.494999999999997</v>
      </c>
      <c r="Q45" s="124">
        <f>AVERAGE('[3]Table 5 new raw'!Y127:Y130)</f>
        <v>38.204999999999998</v>
      </c>
      <c r="R45" s="124">
        <f>AVERAGE('[3]Table 5 new raw'!Z127:Z130)</f>
        <v>37.3125</v>
      </c>
      <c r="S45" s="124">
        <f>AVERAGE('[3]Table 5 new raw'!AA127:AA130)</f>
        <v>45.582499999999996</v>
      </c>
      <c r="T45" s="124">
        <f>AVERAGE('[3]Table 5 new raw'!AB127:AB130)</f>
        <v>45.582499999999996</v>
      </c>
      <c r="U45" s="124">
        <f>AVERAGE('[3]Table 5 new raw'!AC127:AC130)</f>
        <v>45.914999999999999</v>
      </c>
      <c r="V45" s="124">
        <f>AVERAGE('[3]Table 5 new raw'!AD127:AD130)</f>
        <v>48.304999999999993</v>
      </c>
      <c r="W45" s="124">
        <f>AVERAGE('[3]Table 5 new raw'!AE127:AE130)</f>
        <v>52.582499999999996</v>
      </c>
      <c r="X45" s="124">
        <f>AVERAGE('[3]Table 5 new raw'!AF127:AF130)</f>
        <v>53.164999999999999</v>
      </c>
      <c r="Y45" s="124">
        <f>AVERAGE('[3]Table 5 new raw'!AG127:AG130)</f>
        <v>53.497500000000002</v>
      </c>
      <c r="Z45" s="124">
        <f>AVERAGE('[3]Table 5 new raw'!AH127:AH130)</f>
        <v>51.092500000000001</v>
      </c>
      <c r="AA45" s="124">
        <f>AVERAGE('[3]Table 5 new raw'!AI127:AI130)</f>
        <v>54.667500000000004</v>
      </c>
      <c r="AB45" s="124">
        <f>AVERAGE('[3]Table 5 new raw'!AJ127:AJ130)</f>
        <v>44.164999999999999</v>
      </c>
      <c r="AC45" s="124">
        <f>AVERAGE('[3]Table 5 new raw'!AK127:AK130)</f>
        <v>45.747500000000002</v>
      </c>
      <c r="AD45" s="124">
        <f>AVERAGE('[3]Table 5 new raw'!AL127:AL130)</f>
        <v>46.414999999999999</v>
      </c>
      <c r="AE45" s="124">
        <f>AVERAGE('[3]Table 5 new raw'!AM127:AM130)</f>
        <v>49.54</v>
      </c>
      <c r="AF45" s="124">
        <f>AVERAGE('[3]Table 5 new raw'!AN127:AN130)</f>
        <v>43.372500000000002</v>
      </c>
      <c r="AG45" s="124">
        <f>AVERAGE('[3]Table 5 new raw'!AO127:AO130)</f>
        <v>43.08</v>
      </c>
      <c r="AH45" s="124">
        <f>AVERAGE('[3]Table 5 new raw'!AP127:AP130)</f>
        <v>45.83</v>
      </c>
      <c r="AI45" s="124">
        <f>AVERAGE('[3]Table 5 new raw'!AQ127:AQ130)</f>
        <v>43.434999999999995</v>
      </c>
      <c r="AJ45" s="124">
        <f>AVERAGE('[3]Table 5 new raw'!AR127:AR130)</f>
        <v>46.414999999999999</v>
      </c>
      <c r="AK45" s="124">
        <f>AVERAGE('[3]Table 5 new raw'!AS127:AS130)</f>
        <v>43.357500000000002</v>
      </c>
      <c r="AL45" s="154"/>
    </row>
    <row r="46" spans="2:38" x14ac:dyDescent="0.2">
      <c r="B46" s="154"/>
      <c r="C46" s="154" t="s">
        <v>283</v>
      </c>
      <c r="D46" s="154" t="s">
        <v>282</v>
      </c>
      <c r="E46" s="124">
        <f>AVERAGE('[3]Table 5 new raw'!M132:M134)</f>
        <v>39.626666666666665</v>
      </c>
      <c r="F46" s="124">
        <f>AVERAGE('[3]Table 5 new raw'!N132:N134)</f>
        <v>38.96</v>
      </c>
      <c r="G46" s="124">
        <f>AVERAGE('[3]Table 5 new raw'!O132:O134)</f>
        <v>40.056666666666665</v>
      </c>
      <c r="H46" s="124">
        <f>AVERAGE('[3]Table 5 new raw'!P132:P134)</f>
        <v>34.11</v>
      </c>
      <c r="I46" s="124">
        <f>AVERAGE('[3]Table 5 new raw'!Q132:Q134)</f>
        <v>35.613333333333337</v>
      </c>
      <c r="J46" s="124">
        <f>AVERAGE('[3]Table 5 new raw'!R132:R134)</f>
        <v>34.996666666666663</v>
      </c>
      <c r="K46" s="124">
        <f>AVERAGE('[3]Table 5 new raw'!S132:S134)</f>
        <v>31.666666666666668</v>
      </c>
      <c r="L46" s="124">
        <f>AVERAGE('[3]Table 5 new raw'!T132:T134)</f>
        <v>36.166666666666664</v>
      </c>
      <c r="M46" s="124">
        <f>AVERAGE('[3]Table 5 new raw'!U132:U134)</f>
        <v>36.166666666666664</v>
      </c>
      <c r="N46" s="124">
        <f>AVERAGE('[3]Table 5 new raw'!V132:V134)</f>
        <v>32.333333333333336</v>
      </c>
      <c r="O46" s="124">
        <f>AVERAGE('[3]Table 5 new raw'!W132:W134)</f>
        <v>33.386666666666663</v>
      </c>
      <c r="P46" s="124">
        <f>AVERAGE('[3]Table 5 new raw'!X132:X134)</f>
        <v>37.773333333333333</v>
      </c>
      <c r="Q46" s="124">
        <f>AVERAGE('[3]Table 5 new raw'!Y132:Y134)</f>
        <v>40.15</v>
      </c>
      <c r="R46" s="124">
        <f>AVERAGE('[3]Table 5 new raw'!Z132:Z134)</f>
        <v>39.473333333333329</v>
      </c>
      <c r="S46" s="124">
        <f>AVERAGE('[3]Table 5 new raw'!AA132:AA134)</f>
        <v>35.886666666666663</v>
      </c>
      <c r="T46" s="124">
        <f>AVERAGE('[3]Table 5 new raw'!AB132:AB134)</f>
        <v>35.886666666666663</v>
      </c>
      <c r="U46" s="124">
        <f>AVERAGE('[3]Table 5 new raw'!AC132:AC134)</f>
        <v>32.333333333333336</v>
      </c>
      <c r="V46" s="124">
        <f>AVERAGE('[3]Table 5 new raw'!AD132:AD134)</f>
        <v>38.333333333333336</v>
      </c>
      <c r="W46" s="124">
        <f>AVERAGE('[3]Table 5 new raw'!AE132:AE134)</f>
        <v>40.486666666666665</v>
      </c>
      <c r="X46" s="124">
        <f>AVERAGE('[3]Table 5 new raw'!AF132:AF134)</f>
        <v>40.22</v>
      </c>
      <c r="Y46" s="124">
        <f>AVERAGE('[3]Table 5 new raw'!AG132:AG134)</f>
        <v>37.880000000000003</v>
      </c>
      <c r="Z46" s="124">
        <f>AVERAGE('[3]Table 5 new raw'!AH132:AH134)</f>
        <v>42.84</v>
      </c>
      <c r="AA46" s="124">
        <f>AVERAGE('[3]Table 5 new raw'!AI132:AI134)</f>
        <v>40.993333333333332</v>
      </c>
      <c r="AB46" s="124">
        <f>AVERAGE('[3]Table 5 new raw'!AJ132:AJ134)</f>
        <v>40.776666666666664</v>
      </c>
      <c r="AC46" s="124">
        <f>AVERAGE('[3]Table 5 new raw'!AK132:AK134)</f>
        <v>40.33</v>
      </c>
      <c r="AD46" s="124">
        <f>AVERAGE('[3]Table 5 new raw'!AL132:AL134)</f>
        <v>38.553333333333335</v>
      </c>
      <c r="AE46" s="124">
        <f>AVERAGE('[3]Table 5 new raw'!AM132:AM134)</f>
        <v>39.106666666666662</v>
      </c>
      <c r="AF46" s="124">
        <f>AVERAGE('[3]Table 5 new raw'!AN132:AN134)</f>
        <v>43.553333333333335</v>
      </c>
      <c r="AG46" s="124">
        <f>AVERAGE('[3]Table 5 new raw'!AO132:AO134)</f>
        <v>38.716666666666669</v>
      </c>
      <c r="AH46" s="124">
        <f>AVERAGE('[3]Table 5 new raw'!AP132:AP134)</f>
        <v>50.383333333333333</v>
      </c>
      <c r="AI46" s="124">
        <f>AVERAGE('[3]Table 5 new raw'!AQ132:AQ134)</f>
        <v>43.626666666666665</v>
      </c>
      <c r="AJ46" s="124">
        <f>AVERAGE('[3]Table 5 new raw'!AR132:AR134)</f>
        <v>41.050000000000004</v>
      </c>
      <c r="AK46" s="124">
        <f>AVERAGE('[3]Table 5 new raw'!AS132:AS134)</f>
        <v>35.443333333333335</v>
      </c>
      <c r="AL46" s="154"/>
    </row>
    <row r="47" spans="2:38" x14ac:dyDescent="0.2">
      <c r="B47" s="154"/>
      <c r="C47" s="154" t="s">
        <v>284</v>
      </c>
      <c r="D47" s="154" t="s">
        <v>282</v>
      </c>
      <c r="E47" s="124">
        <f>AVERAGE('[3]Table 5 new raw'!M136:M139)</f>
        <v>11.7475</v>
      </c>
      <c r="F47" s="124">
        <f>AVERAGE('[3]Table 5 new raw'!N136:N139)</f>
        <v>11.7475</v>
      </c>
      <c r="G47" s="124">
        <f>AVERAGE('[3]Table 5 new raw'!O136:O139)</f>
        <v>11.7475</v>
      </c>
      <c r="H47" s="124">
        <f>AVERAGE('[3]Table 5 new raw'!P136:P139)</f>
        <v>11.7475</v>
      </c>
      <c r="I47" s="124">
        <f>AVERAGE('[3]Table 5 new raw'!Q136:Q139)</f>
        <v>16.247500000000002</v>
      </c>
      <c r="J47" s="124">
        <f>AVERAGE('[3]Table 5 new raw'!R136:R139)</f>
        <v>15.55</v>
      </c>
      <c r="K47" s="124">
        <f>AVERAGE('[3]Table 5 new raw'!S136:S139)</f>
        <v>16.14</v>
      </c>
      <c r="L47" s="124">
        <f>AVERAGE('[3]Table 5 new raw'!T136:T139)</f>
        <v>16.247500000000002</v>
      </c>
      <c r="M47" s="124">
        <f>AVERAGE('[3]Table 5 new raw'!U136:U139)</f>
        <v>16.247500000000002</v>
      </c>
      <c r="N47" s="124">
        <f>AVERAGE('[3]Table 5 new raw'!V136:V139)</f>
        <v>11.685</v>
      </c>
      <c r="O47" s="124">
        <f>AVERAGE('[3]Table 5 new raw'!W136:W139)</f>
        <v>9.2975000000000012</v>
      </c>
      <c r="P47" s="124">
        <f>AVERAGE('[3]Table 5 new raw'!X136:X139)</f>
        <v>9.9599999999999991</v>
      </c>
      <c r="Q47" s="124">
        <f>AVERAGE('[3]Table 5 new raw'!Y136:Y139)</f>
        <v>13.872499999999999</v>
      </c>
      <c r="R47" s="124">
        <f>AVERAGE('[3]Table 5 new raw'!Z136:Z139)</f>
        <v>11.245000000000001</v>
      </c>
      <c r="S47" s="124">
        <f>AVERAGE('[3]Table 5 new raw'!AA136:AA139)</f>
        <v>10.7475</v>
      </c>
      <c r="T47" s="124">
        <f>AVERAGE('[3]Table 5 new raw'!AB136:AB139)</f>
        <v>10.7475</v>
      </c>
      <c r="U47" s="124">
        <f>AVERAGE('[3]Table 5 new raw'!AC136:AC139)</f>
        <v>11.79</v>
      </c>
      <c r="V47" s="124">
        <f>AVERAGE('[3]Table 5 new raw'!AD136:AD139)</f>
        <v>15.1875</v>
      </c>
      <c r="W47" s="124">
        <f>AVERAGE('[3]Table 5 new raw'!AE136:AE139)</f>
        <v>14.754999999999999</v>
      </c>
      <c r="X47" s="124">
        <f>AVERAGE('[3]Table 5 new raw'!AF136:AF139)</f>
        <v>14.61</v>
      </c>
      <c r="Y47" s="124">
        <f>AVERAGE('[3]Table 5 new raw'!AG136:AG139)</f>
        <v>12.875</v>
      </c>
      <c r="Z47" s="124">
        <f>AVERAGE('[3]Table 5 new raw'!AH136:AH139)</f>
        <v>13.285</v>
      </c>
      <c r="AA47" s="124">
        <f>AVERAGE('[3]Table 5 new raw'!AI136:AI139)</f>
        <v>12.23</v>
      </c>
      <c r="AB47" s="124">
        <f>AVERAGE('[3]Table 5 new raw'!AJ136:AJ139)</f>
        <v>12.617500000000001</v>
      </c>
      <c r="AC47" s="124">
        <f>AVERAGE('[3]Table 5 new raw'!AK136:AK139)</f>
        <v>12.590000000000002</v>
      </c>
      <c r="AD47" s="124">
        <f>AVERAGE('[3]Table 5 new raw'!AL136:AL139)</f>
        <v>12.592500000000001</v>
      </c>
      <c r="AE47" s="124">
        <f>AVERAGE('[3]Table 5 new raw'!AM136:AM139)</f>
        <v>12.595000000000001</v>
      </c>
      <c r="AF47" s="124">
        <f>AVERAGE('[3]Table 5 new raw'!AN136:AN139)</f>
        <v>12.605</v>
      </c>
      <c r="AG47" s="124">
        <f>AVERAGE('[3]Table 5 new raw'!AO136:AO139)</f>
        <v>12.2675</v>
      </c>
      <c r="AH47" s="124">
        <f>AVERAGE('[3]Table 5 new raw'!AP136:AP139)</f>
        <v>12.2675</v>
      </c>
      <c r="AI47" s="124">
        <f>AVERAGE('[3]Table 5 new raw'!AQ136:AQ139)</f>
        <v>15.6975</v>
      </c>
      <c r="AJ47" s="124">
        <f>AVERAGE('[3]Table 5 new raw'!AR136:AR139)</f>
        <v>14.987500000000001</v>
      </c>
      <c r="AK47" s="124">
        <f>AVERAGE('[3]Table 5 new raw'!AS136:AS139)</f>
        <v>15.55</v>
      </c>
      <c r="AL47" s="154"/>
    </row>
    <row r="48" spans="2:38" x14ac:dyDescent="0.2">
      <c r="B48" s="154"/>
      <c r="C48" s="154"/>
      <c r="D48" s="15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54"/>
    </row>
    <row r="49" spans="2:38" x14ac:dyDescent="0.2">
      <c r="B49" s="154"/>
      <c r="C49" s="154" t="s">
        <v>285</v>
      </c>
      <c r="D49" s="154" t="s">
        <v>282</v>
      </c>
      <c r="E49" s="124">
        <f>AVERAGE('[3]Table 5 new raw'!M141:M142)</f>
        <v>46.5</v>
      </c>
      <c r="F49" s="124">
        <f>AVERAGE('[3]Table 5 new raw'!N141:N142)</f>
        <v>46.5</v>
      </c>
      <c r="G49" s="124">
        <f>AVERAGE('[3]Table 5 new raw'!O141:O142)</f>
        <v>49</v>
      </c>
      <c r="H49" s="124">
        <f>AVERAGE('[3]Table 5 new raw'!P141:P142)</f>
        <v>43</v>
      </c>
      <c r="I49" s="124">
        <f>AVERAGE('[3]Table 5 new raw'!Q141:Q142)</f>
        <v>30.5</v>
      </c>
      <c r="J49" s="124">
        <f>AVERAGE('[3]Table 5 new raw'!R141:R142)</f>
        <v>33.83</v>
      </c>
      <c r="K49" s="124">
        <f>AVERAGE('[3]Table 5 new raw'!S141:S142)</f>
        <v>44.164999999999999</v>
      </c>
      <c r="L49" s="124">
        <f>AVERAGE('[3]Table 5 new raw'!T141:T142)</f>
        <v>44.5</v>
      </c>
      <c r="M49" s="124">
        <f>AVERAGE('[3]Table 5 new raw'!U141:U142)</f>
        <v>44.5</v>
      </c>
      <c r="N49" s="124">
        <f>AVERAGE('[3]Table 5 new raw'!V141:V142)</f>
        <v>47.664999999999999</v>
      </c>
      <c r="O49" s="124">
        <f>AVERAGE('[3]Table 5 new raw'!W141:W142)</f>
        <v>45.5</v>
      </c>
      <c r="P49" s="124">
        <f>AVERAGE('[3]Table 5 new raw'!X141:X142)</f>
        <v>47.945</v>
      </c>
      <c r="Q49" s="124">
        <f>AVERAGE('[3]Table 5 new raw'!Y141:Y142)</f>
        <v>57.5</v>
      </c>
      <c r="R49" s="124">
        <f>AVERAGE('[3]Table 5 new raw'!Z141:Z142)</f>
        <v>56.480000000000004</v>
      </c>
      <c r="S49" s="124">
        <f>AVERAGE('[3]Table 5 new raw'!AA141:AA142)</f>
        <v>63.24</v>
      </c>
      <c r="T49" s="124">
        <f>AVERAGE('[3]Table 5 new raw'!AB141:AB142)</f>
        <v>63.24</v>
      </c>
      <c r="U49" s="124">
        <f>AVERAGE('[3]Table 5 new raw'!AC141:AC142)</f>
        <v>63.24</v>
      </c>
      <c r="V49" s="124">
        <f>AVERAGE('[3]Table 5 new raw'!AD141:AD142)</f>
        <v>59.72</v>
      </c>
      <c r="W49" s="124">
        <f>AVERAGE('[3]Table 5 new raw'!AE141:AE142)</f>
        <v>56.47</v>
      </c>
      <c r="X49" s="124">
        <f>AVERAGE('[3]Table 5 new raw'!AF141:AF142)</f>
        <v>58.164999999999999</v>
      </c>
      <c r="Y49" s="124">
        <f>AVERAGE('[3]Table 5 new raw'!AG141:AG142)</f>
        <v>61.664999999999999</v>
      </c>
      <c r="Z49" s="124">
        <f>AVERAGE('[3]Table 5 new raw'!AH141:AH142)</f>
        <v>65.5</v>
      </c>
      <c r="AA49" s="124">
        <f>AVERAGE('[3]Table 5 new raw'!AI141:AI142)</f>
        <v>66.935000000000002</v>
      </c>
      <c r="AB49" s="124">
        <f>AVERAGE('[3]Table 5 new raw'!AJ141:AJ142)</f>
        <v>68.384999999999991</v>
      </c>
      <c r="AC49" s="124">
        <f>AVERAGE('[3]Table 5 new raw'!AK141:AK142)</f>
        <v>68.384999999999991</v>
      </c>
      <c r="AD49" s="124">
        <f>AVERAGE('[3]Table 5 new raw'!AL141:AL142)</f>
        <v>68.33</v>
      </c>
      <c r="AE49" s="124">
        <f>AVERAGE('[3]Table 5 new raw'!AM141:AM142)</f>
        <v>67.995000000000005</v>
      </c>
      <c r="AF49" s="124">
        <f>AVERAGE('[3]Table 5 new raw'!AN141:AN142)</f>
        <v>57.664999999999999</v>
      </c>
      <c r="AG49" s="124">
        <f>AVERAGE('[3]Table 5 new raw'!AO141:AO142)</f>
        <v>71.33</v>
      </c>
      <c r="AH49" s="124">
        <f>AVERAGE('[3]Table 5 new raw'!AP141:AP142)</f>
        <v>71.33</v>
      </c>
      <c r="AI49" s="124">
        <f>AVERAGE('[3]Table 5 new raw'!AQ141:AQ142)</f>
        <v>64.625</v>
      </c>
      <c r="AJ49" s="124">
        <f>AVERAGE('[3]Table 5 new raw'!AR141:AR142)</f>
        <v>66.67</v>
      </c>
      <c r="AK49" s="124">
        <f>AVERAGE('[3]Table 5 new raw'!AS141:AS142)</f>
        <v>67.59</v>
      </c>
      <c r="AL49" s="154"/>
    </row>
    <row r="50" spans="2:38" x14ac:dyDescent="0.2">
      <c r="B50" s="154"/>
      <c r="C50" s="154" t="s">
        <v>286</v>
      </c>
      <c r="D50" s="154" t="s">
        <v>282</v>
      </c>
      <c r="E50" s="124">
        <f>AVERAGE('[3]Table 5 new raw'!M144:M150)</f>
        <v>13.14</v>
      </c>
      <c r="F50" s="124">
        <f>AVERAGE('[3]Table 5 new raw'!N144:N150)</f>
        <v>13.14</v>
      </c>
      <c r="G50" s="124">
        <f>AVERAGE('[3]Table 5 new raw'!O144:O150)</f>
        <v>13.64</v>
      </c>
      <c r="H50" s="124">
        <f>AVERAGE('[3]Table 5 new raw'!P144:P150)</f>
        <v>13.568571428571429</v>
      </c>
      <c r="I50" s="124">
        <f>AVERAGE('[3]Table 5 new raw'!Q144:Q150)</f>
        <v>15.592857142857143</v>
      </c>
      <c r="J50" s="124">
        <f>AVERAGE('[3]Table 5 new raw'!R144:R150)</f>
        <v>14.70142857142857</v>
      </c>
      <c r="K50" s="124">
        <f>AVERAGE('[3]Table 5 new raw'!S144:S150)</f>
        <v>14.83</v>
      </c>
      <c r="L50" s="124">
        <f>AVERAGE('[3]Table 5 new raw'!T144:T150)</f>
        <v>15.901428571428571</v>
      </c>
      <c r="M50" s="124">
        <f>AVERAGE('[3]Table 5 new raw'!U144:U150)</f>
        <v>15.901428571428571</v>
      </c>
      <c r="N50" s="124">
        <f>AVERAGE('[3]Table 5 new raw'!V144:V150)</f>
        <v>15.530000000000001</v>
      </c>
      <c r="O50" s="124">
        <f>AVERAGE('[3]Table 5 new raw'!W144:W150)</f>
        <v>14.765714285714285</v>
      </c>
      <c r="P50" s="124">
        <f>AVERAGE('[3]Table 5 new raw'!X144:X150)</f>
        <v>17.707142857142856</v>
      </c>
      <c r="Q50" s="124">
        <f>AVERAGE('[3]Table 5 new raw'!Y144:Y150)</f>
        <v>23.797142857142859</v>
      </c>
      <c r="R50" s="124">
        <f>AVERAGE('[3]Table 5 new raw'!Z144:Z150)</f>
        <v>23.115714285714287</v>
      </c>
      <c r="S50" s="124">
        <f>AVERAGE('[3]Table 5 new raw'!AA144:AA150)</f>
        <v>20.898571428571426</v>
      </c>
      <c r="T50" s="124">
        <f>AVERAGE('[3]Table 5 new raw'!AB144:AB150)</f>
        <v>20.898571428571426</v>
      </c>
      <c r="U50" s="124">
        <f>AVERAGE('[3]Table 5 new raw'!AC144:AC150)</f>
        <v>21.875714285714288</v>
      </c>
      <c r="V50" s="124">
        <f>AVERAGE('[3]Table 5 new raw'!AD144:AD150)</f>
        <v>22.849999999999998</v>
      </c>
      <c r="W50" s="124">
        <f>AVERAGE('[3]Table 5 new raw'!AE144:AE150)</f>
        <v>22.172857142857143</v>
      </c>
      <c r="X50" s="124">
        <f>AVERAGE('[3]Table 5 new raw'!AF144:AF150)</f>
        <v>22.377142857142854</v>
      </c>
      <c r="Y50" s="124">
        <f>AVERAGE('[3]Table 5 new raw'!AG144:AG150)</f>
        <v>20.377142857142854</v>
      </c>
      <c r="Z50" s="124">
        <f>AVERAGE('[3]Table 5 new raw'!AH144:AH150)</f>
        <v>21.494285714285716</v>
      </c>
      <c r="AA50" s="124">
        <f>AVERAGE('[3]Table 5 new raw'!AI144:AI150)</f>
        <v>21.502857142857142</v>
      </c>
      <c r="AB50" s="124">
        <f>AVERAGE('[3]Table 5 new raw'!AJ144:AJ150)</f>
        <v>22.644285714285711</v>
      </c>
      <c r="AC50" s="124">
        <f>AVERAGE('[3]Table 5 new raw'!AK144:AK150)</f>
        <v>23.118571428571432</v>
      </c>
      <c r="AD50" s="124">
        <f>AVERAGE('[3]Table 5 new raw'!AL144:AL150)</f>
        <v>22.472857142857144</v>
      </c>
      <c r="AE50" s="124">
        <f>AVERAGE('[3]Table 5 new raw'!AM144:AM150)</f>
        <v>23.367142857142856</v>
      </c>
      <c r="AF50" s="124">
        <f>AVERAGE('[3]Table 5 new raw'!AN144:AN150)</f>
        <v>23.368571428571425</v>
      </c>
      <c r="AG50" s="124">
        <f>AVERAGE('[3]Table 5 new raw'!AO144:AO150)</f>
        <v>23.849999999999998</v>
      </c>
      <c r="AH50" s="124">
        <f>AVERAGE('[3]Table 5 new raw'!AP144:AP150)</f>
        <v>24.46857142857143</v>
      </c>
      <c r="AI50" s="124">
        <f>AVERAGE('[3]Table 5 new raw'!AQ144:AQ150)</f>
        <v>24.611428571428572</v>
      </c>
      <c r="AJ50" s="124">
        <f>AVERAGE('[3]Table 5 new raw'!AR144:AR150)</f>
        <v>25.375714285714285</v>
      </c>
      <c r="AK50" s="124">
        <f>AVERAGE('[3]Table 5 new raw'!AS144:AS150)</f>
        <v>26.008571428571429</v>
      </c>
      <c r="AL50" s="154"/>
    </row>
    <row r="51" spans="2:38" x14ac:dyDescent="0.2">
      <c r="B51" s="154"/>
      <c r="C51" s="154" t="s">
        <v>287</v>
      </c>
      <c r="D51" s="154" t="s">
        <v>282</v>
      </c>
      <c r="E51" s="124">
        <f>AVERAGE('[3]Table 5 new raw'!M152:M160)</f>
        <v>26.442222222222224</v>
      </c>
      <c r="F51" s="124">
        <f>AVERAGE('[3]Table 5 new raw'!N152:N160)</f>
        <v>24.662222222222219</v>
      </c>
      <c r="G51" s="124">
        <f>AVERAGE('[3]Table 5 new raw'!O152:O160)</f>
        <v>25.107777777777777</v>
      </c>
      <c r="H51" s="124">
        <f>AVERAGE('[3]Table 5 new raw'!P152:P160)</f>
        <v>25.218888888888888</v>
      </c>
      <c r="I51" s="124">
        <f>AVERAGE('[3]Table 5 new raw'!Q152:Q160)</f>
        <v>24.274444444444445</v>
      </c>
      <c r="J51" s="124">
        <f>AVERAGE('[3]Table 5 new raw'!R152:R160)</f>
        <v>23.885555555555555</v>
      </c>
      <c r="K51" s="124">
        <f>AVERAGE('[3]Table 5 new raw'!S152:S160)</f>
        <v>22.907777777777778</v>
      </c>
      <c r="L51" s="124">
        <f>AVERAGE('[3]Table 5 new raw'!T152:T160)</f>
        <v>23.330000000000002</v>
      </c>
      <c r="M51" s="124">
        <f>AVERAGE('[3]Table 5 new raw'!U152:U160)</f>
        <v>23.330000000000002</v>
      </c>
      <c r="N51" s="124">
        <f>AVERAGE('[3]Table 5 new raw'!V152:V160)</f>
        <v>25.971111111111114</v>
      </c>
      <c r="O51" s="124">
        <f>AVERAGE('[3]Table 5 new raw'!W152:W160)</f>
        <v>28.597777777777779</v>
      </c>
      <c r="P51" s="124">
        <f>AVERAGE('[3]Table 5 new raw'!X152:X160)</f>
        <v>27.94</v>
      </c>
      <c r="Q51" s="124">
        <f>AVERAGE('[3]Table 5 new raw'!Y152:Y160)</f>
        <v>26.332222222222224</v>
      </c>
      <c r="R51" s="124">
        <f>AVERAGE('[3]Table 5 new raw'!Z152:Z160)</f>
        <v>26.44</v>
      </c>
      <c r="S51" s="124">
        <f>AVERAGE('[3]Table 5 new raw'!AA152:AA160)</f>
        <v>29.693333333333335</v>
      </c>
      <c r="T51" s="124">
        <f>AVERAGE('[3]Table 5 new raw'!AB152:AB160)</f>
        <v>29.693333333333335</v>
      </c>
      <c r="U51" s="124">
        <f>AVERAGE('[3]Table 5 new raw'!AC152:AC160)</f>
        <v>45.75555555555556</v>
      </c>
      <c r="V51" s="124">
        <f>AVERAGE('[3]Table 5 new raw'!AD152:AD160)</f>
        <v>29.677777777777781</v>
      </c>
      <c r="W51" s="124">
        <f>AVERAGE('[3]Table 5 new raw'!AE152:AE160)</f>
        <v>30.536666666666665</v>
      </c>
      <c r="X51" s="124">
        <f>AVERAGE('[3]Table 5 new raw'!AF152:AF160)</f>
        <v>31.29111111111111</v>
      </c>
      <c r="Y51" s="124">
        <f>AVERAGE('[3]Table 5 new raw'!AG152:AG160)</f>
        <v>32.292222222222222</v>
      </c>
      <c r="Z51" s="124">
        <f>AVERAGE('[3]Table 5 new raw'!AH152:AH160)</f>
        <v>31.483333333333334</v>
      </c>
      <c r="AA51" s="124">
        <f>AVERAGE('[3]Table 5 new raw'!AI152:AI160)</f>
        <v>31.013333333333335</v>
      </c>
      <c r="AB51" s="124">
        <f>AVERAGE('[3]Table 5 new raw'!AJ152:AJ160)</f>
        <v>34.637777777777771</v>
      </c>
      <c r="AC51" s="124">
        <f>AVERAGE('[3]Table 5 new raw'!AK152:AK160)</f>
        <v>34.94</v>
      </c>
      <c r="AD51" s="124">
        <f>AVERAGE('[3]Table 5 new raw'!AL152:AL160)</f>
        <v>36.817777777777778</v>
      </c>
      <c r="AE51" s="124">
        <f>AVERAGE('[3]Table 5 new raw'!AM152:AM160)</f>
        <v>39.012222222222221</v>
      </c>
      <c r="AF51" s="124">
        <f>AVERAGE('[3]Table 5 new raw'!AN152:AN160)</f>
        <v>37.962222222222216</v>
      </c>
      <c r="AG51" s="124">
        <f>AVERAGE('[3]Table 5 new raw'!AO152:AO160)</f>
        <v>38.24444444444444</v>
      </c>
      <c r="AH51" s="124">
        <f>AVERAGE('[3]Table 5 new raw'!AP152:AP160)</f>
        <v>37.799999999999997</v>
      </c>
      <c r="AI51" s="124">
        <f>AVERAGE('[3]Table 5 new raw'!AQ152:AQ160)</f>
        <v>39.584444444444443</v>
      </c>
      <c r="AJ51" s="124">
        <f>AVERAGE('[3]Table 5 new raw'!AR152:AR160)</f>
        <v>36.978888888888889</v>
      </c>
      <c r="AK51" s="124">
        <f>AVERAGE('[3]Table 5 new raw'!AS152:AS160)</f>
        <v>38.36</v>
      </c>
      <c r="AL51" s="154"/>
    </row>
    <row r="52" spans="2:38" x14ac:dyDescent="0.2">
      <c r="B52" s="154"/>
      <c r="C52" s="154"/>
      <c r="D52" s="15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54"/>
    </row>
    <row r="53" spans="2:38" x14ac:dyDescent="0.2">
      <c r="B53" s="154"/>
      <c r="C53" s="154" t="s">
        <v>288</v>
      </c>
      <c r="D53" s="154" t="s">
        <v>264</v>
      </c>
      <c r="E53" s="124">
        <f>AVERAGE('[3]Table 5 new raw'!M162:M165)</f>
        <v>26</v>
      </c>
      <c r="F53" s="124">
        <f>AVERAGE('[3]Table 5 new raw'!N162:N165)</f>
        <v>26</v>
      </c>
      <c r="G53" s="124">
        <f>AVERAGE('[3]Table 5 new raw'!O162:O165)</f>
        <v>28.997500000000002</v>
      </c>
      <c r="H53" s="124">
        <f>AVERAGE('[3]Table 5 new raw'!P162:P165)</f>
        <v>27.997500000000002</v>
      </c>
      <c r="I53" s="124">
        <f>AVERAGE('[3]Table 5 new raw'!Q162:Q165)</f>
        <v>27</v>
      </c>
      <c r="J53" s="124">
        <f>AVERAGE('[3]Table 5 new raw'!R162:R165)</f>
        <v>27</v>
      </c>
      <c r="K53" s="124">
        <f>AVERAGE('[3]Table 5 new raw'!S162:S165)</f>
        <v>22.134999999999998</v>
      </c>
      <c r="L53" s="124">
        <f>AVERAGE('[3]Table 5 new raw'!T162:T165)</f>
        <v>17.897500000000001</v>
      </c>
      <c r="M53" s="124">
        <f>AVERAGE('[3]Table 5 new raw'!U162:U165)</f>
        <v>17.897500000000001</v>
      </c>
      <c r="N53" s="124">
        <f>AVERAGE('[3]Table 5 new raw'!V162:V165)</f>
        <v>18.684999999999999</v>
      </c>
      <c r="O53" s="124">
        <f>AVERAGE('[3]Table 5 new raw'!W162:W165)</f>
        <v>19</v>
      </c>
      <c r="P53" s="124">
        <f>AVERAGE('[3]Table 5 new raw'!X162:X165)</f>
        <v>20.079999999999998</v>
      </c>
      <c r="Q53" s="124">
        <f>AVERAGE('[3]Table 5 new raw'!Y162:Y165)</f>
        <v>19.744999999999997</v>
      </c>
      <c r="R53" s="124">
        <f>AVERAGE('[3]Table 5 new raw'!Z162:Z165)</f>
        <v>18.5275</v>
      </c>
      <c r="S53" s="124">
        <f>AVERAGE('[3]Table 5 new raw'!AA162:AA165)</f>
        <v>18.79</v>
      </c>
      <c r="T53" s="124">
        <f>AVERAGE('[3]Table 5 new raw'!AB162:AB165)</f>
        <v>19.375</v>
      </c>
      <c r="U53" s="124">
        <f>AVERAGE('[3]Table 5 new raw'!AC162:AC165)</f>
        <v>19.75</v>
      </c>
      <c r="V53" s="124">
        <f>AVERAGE('[3]Table 5 new raw'!AD162:AD165)</f>
        <v>20.5</v>
      </c>
      <c r="W53" s="124">
        <f>AVERAGE('[3]Table 5 new raw'!AE162:AE165)</f>
        <v>20.454999999999998</v>
      </c>
      <c r="X53" s="124">
        <f>AVERAGE('[3]Table 5 new raw'!AF162:AF165)</f>
        <v>22.247499999999999</v>
      </c>
      <c r="Y53" s="124">
        <f>AVERAGE('[3]Table 5 new raw'!AG162:AG165)</f>
        <v>24.764999999999997</v>
      </c>
      <c r="Z53" s="124">
        <f>AVERAGE('[3]Table 5 new raw'!AH162:AH165)</f>
        <v>25.225000000000001</v>
      </c>
      <c r="AA53" s="124">
        <f>AVERAGE('[3]Table 5 new raw'!AI162:AI165)</f>
        <v>25.997499999999999</v>
      </c>
      <c r="AB53" s="124">
        <f>AVERAGE('[3]Table 5 new raw'!AJ162:AJ165)</f>
        <v>26.244999999999997</v>
      </c>
      <c r="AC53" s="124">
        <f>AVERAGE('[3]Table 5 new raw'!AK162:AK165)</f>
        <v>27.664999999999999</v>
      </c>
      <c r="AD53" s="124">
        <f>AVERAGE('[3]Table 5 new raw'!AL162:AL165)</f>
        <v>20.830000000000002</v>
      </c>
      <c r="AE53" s="124">
        <f>AVERAGE('[3]Table 5 new raw'!AM162:AM165)</f>
        <v>24.580000000000002</v>
      </c>
      <c r="AF53" s="124">
        <f>AVERAGE('[3]Table 5 new raw'!AN162:AN165)</f>
        <v>24.580000000000002</v>
      </c>
      <c r="AG53" s="124">
        <f>AVERAGE('[3]Table 5 new raw'!AO162:AO165)</f>
        <v>24.330000000000002</v>
      </c>
      <c r="AH53" s="124">
        <f>AVERAGE('[3]Table 5 new raw'!AP162:AP165)</f>
        <v>25.580000000000002</v>
      </c>
      <c r="AI53" s="124">
        <f>AVERAGE('[3]Table 5 new raw'!AQ162:AQ165)</f>
        <v>24.5975</v>
      </c>
      <c r="AJ53" s="124">
        <f>AVERAGE('[3]Table 5 new raw'!AR162:AR165)</f>
        <v>27.5</v>
      </c>
      <c r="AK53" s="124">
        <f>AVERAGE('[3]Table 5 new raw'!AS162:AS165)</f>
        <v>28.61</v>
      </c>
      <c r="AL53" s="154"/>
    </row>
    <row r="54" spans="2:38" x14ac:dyDescent="0.2">
      <c r="B54" s="154"/>
      <c r="C54" s="154"/>
      <c r="D54" s="15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54"/>
    </row>
    <row r="55" spans="2:38" x14ac:dyDescent="0.2">
      <c r="B55" s="154"/>
      <c r="C55" s="154" t="s">
        <v>289</v>
      </c>
      <c r="D55" s="154" t="s">
        <v>282</v>
      </c>
      <c r="E55" s="124">
        <f>AVERAGE('[3]Table 5 new raw'!M167:M169)</f>
        <v>42.666666666666664</v>
      </c>
      <c r="F55" s="124">
        <f>AVERAGE('[3]Table 5 new raw'!N167:N169)</f>
        <v>42.666666666666664</v>
      </c>
      <c r="G55" s="124">
        <f>AVERAGE('[3]Table 5 new raw'!O167:O169)</f>
        <v>53</v>
      </c>
      <c r="H55" s="124">
        <f>AVERAGE('[3]Table 5 new raw'!P167:P169)</f>
        <v>53</v>
      </c>
      <c r="I55" s="124">
        <f>AVERAGE('[3]Table 5 new raw'!Q167:Q169)</f>
        <v>42.890000000000008</v>
      </c>
      <c r="J55" s="124">
        <f>AVERAGE('[3]Table 5 new raw'!R167:R169)</f>
        <v>45.109999999999992</v>
      </c>
      <c r="K55" s="124">
        <f>AVERAGE('[3]Table 5 new raw'!S167:S169)</f>
        <v>44.666666666666664</v>
      </c>
      <c r="L55" s="124">
        <f>AVERAGE('[3]Table 5 new raw'!T167:T169)</f>
        <v>44.833333333333336</v>
      </c>
      <c r="M55" s="124">
        <f>AVERAGE('[3]Table 5 new raw'!U167:U169)</f>
        <v>44.833333333333336</v>
      </c>
      <c r="N55" s="124">
        <f>AVERAGE('[3]Table 5 new raw'!V167:V169)</f>
        <v>42</v>
      </c>
      <c r="O55" s="124">
        <f>AVERAGE('[3]Table 5 new raw'!W167:W169)</f>
        <v>41.666666666666664</v>
      </c>
      <c r="P55" s="124">
        <f>AVERAGE('[3]Table 5 new raw'!X167:X169)</f>
        <v>44.106666666666662</v>
      </c>
      <c r="Q55" s="124">
        <f>AVERAGE('[3]Table 5 new raw'!Y167:Y169)</f>
        <v>58.333333333333336</v>
      </c>
      <c r="R55" s="124">
        <f>AVERAGE('[3]Table 5 new raw'!Z167:Z169)</f>
        <v>62.163333333333334</v>
      </c>
      <c r="S55" s="124">
        <f>AVERAGE('[3]Table 5 new raw'!AA167:AA169)</f>
        <v>64.61</v>
      </c>
      <c r="T55" s="124">
        <f>AVERAGE('[3]Table 5 new raw'!AB167:AB169)</f>
        <v>64.61</v>
      </c>
      <c r="U55" s="124">
        <f>AVERAGE('[3]Table 5 new raw'!AC167:AC169)</f>
        <v>61.216666666666661</v>
      </c>
      <c r="V55" s="124">
        <f>AVERAGE('[3]Table 5 new raw'!AD167:AD169)</f>
        <v>61.44</v>
      </c>
      <c r="W55" s="124">
        <f>AVERAGE('[3]Table 5 new raw'!AE167:AE169)</f>
        <v>65.666666666666671</v>
      </c>
      <c r="X55" s="124">
        <f>AVERAGE('[3]Table 5 new raw'!AF167:AF169)</f>
        <v>65.666666666666671</v>
      </c>
      <c r="Y55" s="124">
        <f>AVERAGE('[3]Table 5 new raw'!AG167:AG169)</f>
        <v>62.666666666666664</v>
      </c>
      <c r="Z55" s="124">
        <f>AVERAGE('[3]Table 5 new raw'!AH167:AH169)</f>
        <v>63.133333333333333</v>
      </c>
      <c r="AA55" s="124">
        <f>AVERAGE('[3]Table 5 new raw'!AI167:AI169)</f>
        <v>54</v>
      </c>
      <c r="AB55" s="124">
        <f>AVERAGE('[3]Table 5 new raw'!AJ167:AJ169)</f>
        <v>67.11</v>
      </c>
      <c r="AC55" s="124">
        <f>AVERAGE('[3]Table 5 new raw'!AK167:AK169)</f>
        <v>75.666666666666671</v>
      </c>
      <c r="AD55" s="124">
        <f>AVERAGE('[3]Table 5 new raw'!AL167:AL169)</f>
        <v>75.666666666666671</v>
      </c>
      <c r="AE55" s="124">
        <f>AVERAGE('[3]Table 5 new raw'!AM167:AM169)</f>
        <v>76.333333333333329</v>
      </c>
      <c r="AF55" s="124">
        <f>AVERAGE('[3]Table 5 new raw'!AN167:AN169)</f>
        <v>84.666666666666671</v>
      </c>
      <c r="AG55" s="124">
        <f>AVERAGE('[3]Table 5 new raw'!AO167:AO169)</f>
        <v>78.44</v>
      </c>
      <c r="AH55" s="124">
        <f>AVERAGE('[3]Table 5 new raw'!AP167:AP169)</f>
        <v>74.773333333333326</v>
      </c>
      <c r="AI55" s="124">
        <f>AVERAGE('[3]Table 5 new raw'!AQ167:AQ169)</f>
        <v>72.44</v>
      </c>
      <c r="AJ55" s="124">
        <f>AVERAGE('[3]Table 5 new raw'!AR167:AR169)</f>
        <v>72.673333333333332</v>
      </c>
      <c r="AK55" s="124">
        <f>AVERAGE('[3]Table 5 new raw'!AS167:AS169)</f>
        <v>78.943333333333328</v>
      </c>
      <c r="AL55" s="154"/>
    </row>
    <row r="56" spans="2:38" x14ac:dyDescent="0.2">
      <c r="B56" s="154"/>
      <c r="C56" s="154" t="s">
        <v>290</v>
      </c>
      <c r="D56" s="154" t="s">
        <v>282</v>
      </c>
      <c r="E56" s="124">
        <f>AVERAGE('[3]Table 5 new raw'!M171:M173)</f>
        <v>34</v>
      </c>
      <c r="F56" s="124">
        <f>AVERAGE('[3]Table 5 new raw'!N171:N173)</f>
        <v>34</v>
      </c>
      <c r="G56" s="124">
        <f>AVERAGE('[3]Table 5 new raw'!O171:O173)</f>
        <v>33.333333333333336</v>
      </c>
      <c r="H56" s="124">
        <f>AVERAGE('[3]Table 5 new raw'!P171:P173)</f>
        <v>31.666666666666668</v>
      </c>
      <c r="I56" s="124">
        <f>AVERAGE('[3]Table 5 new raw'!Q171:Q173)</f>
        <v>32.556666666666665</v>
      </c>
      <c r="J56" s="124">
        <f>AVERAGE('[3]Table 5 new raw'!R171:R173)</f>
        <v>33.886666666666663</v>
      </c>
      <c r="K56" s="124">
        <f>AVERAGE('[3]Table 5 new raw'!S171:S173)</f>
        <v>36.553333333333335</v>
      </c>
      <c r="L56" s="124">
        <f>AVERAGE('[3]Table 5 new raw'!T171:T173)</f>
        <v>38</v>
      </c>
      <c r="M56" s="124">
        <f>AVERAGE('[3]Table 5 new raw'!U171:U173)</f>
        <v>38</v>
      </c>
      <c r="N56" s="124">
        <f>AVERAGE('[3]Table 5 new raw'!V171:V173)</f>
        <v>38</v>
      </c>
      <c r="O56" s="124">
        <f>AVERAGE('[3]Table 5 new raw'!W171:W173)</f>
        <v>43.166666666666664</v>
      </c>
      <c r="P56" s="124">
        <f>AVERAGE('[3]Table 5 new raw'!X171:X173)</f>
        <v>42.22</v>
      </c>
      <c r="Q56" s="124">
        <f>AVERAGE('[3]Table 5 new raw'!Y171:Y173)</f>
        <v>43.666666666666664</v>
      </c>
      <c r="R56" s="124">
        <f>AVERAGE('[3]Table 5 new raw'!Z171:Z173)</f>
        <v>43.666666666666664</v>
      </c>
      <c r="S56" s="124">
        <f>AVERAGE('[3]Table 5 new raw'!AA171:AA173)</f>
        <v>38.373333333333335</v>
      </c>
      <c r="T56" s="124">
        <f>AVERAGE('[3]Table 5 new raw'!AB171:AB173)</f>
        <v>38.373333333333335</v>
      </c>
      <c r="U56" s="124">
        <f>AVERAGE('[3]Table 5 new raw'!AC171:AC173)</f>
        <v>34.76</v>
      </c>
      <c r="V56" s="124">
        <f>AVERAGE('[3]Table 5 new raw'!AD171:AD173)</f>
        <v>35.206666666666671</v>
      </c>
      <c r="W56" s="124">
        <f>AVERAGE('[3]Table 5 new raw'!AE171:AE173)</f>
        <v>36.883333333333333</v>
      </c>
      <c r="X56" s="124">
        <f>AVERAGE('[3]Table 5 new raw'!AF171:AF173)</f>
        <v>36.883333333333333</v>
      </c>
      <c r="Y56" s="124">
        <f>AVERAGE('[3]Table 5 new raw'!AG171:AG173)</f>
        <v>34.330000000000005</v>
      </c>
      <c r="Z56" s="124">
        <f>AVERAGE('[3]Table 5 new raw'!AH171:AH173)</f>
        <v>31.3</v>
      </c>
      <c r="AA56" s="124">
        <f>AVERAGE('[3]Table 5 new raw'!AI171:AI173)</f>
        <v>35.286666666666669</v>
      </c>
      <c r="AB56" s="124">
        <f>AVERAGE('[3]Table 5 new raw'!AJ171:AJ173)</f>
        <v>46.4</v>
      </c>
      <c r="AC56" s="124">
        <f>AVERAGE('[3]Table 5 new raw'!AK171:AK173)</f>
        <v>52.4</v>
      </c>
      <c r="AD56" s="124">
        <f>AVERAGE('[3]Table 5 new raw'!AL171:AL173)</f>
        <v>59.333333333333336</v>
      </c>
      <c r="AE56" s="124">
        <f>AVERAGE('[3]Table 5 new raw'!AM171:AM173)</f>
        <v>67</v>
      </c>
      <c r="AF56" s="124">
        <f>AVERAGE('[3]Table 5 new raw'!AN171:AN173)</f>
        <v>67</v>
      </c>
      <c r="AG56" s="124">
        <f>AVERAGE('[3]Table 5 new raw'!AO171:AO173)</f>
        <v>66.333333333333329</v>
      </c>
      <c r="AH56" s="124">
        <f>AVERAGE('[3]Table 5 new raw'!AP171:AP173)</f>
        <v>70.443333333333328</v>
      </c>
      <c r="AI56" s="124">
        <f>AVERAGE('[3]Table 5 new raw'!AQ171:AQ173)</f>
        <v>57.333333333333336</v>
      </c>
      <c r="AJ56" s="124">
        <f>AVERAGE('[3]Table 5 new raw'!AR171:AR173)</f>
        <v>58.776666666666664</v>
      </c>
      <c r="AK56" s="124">
        <f>AVERAGE('[3]Table 5 new raw'!AS171:AS173)</f>
        <v>56.776666666666664</v>
      </c>
      <c r="AL56" s="154"/>
    </row>
    <row r="57" spans="2:38" x14ac:dyDescent="0.2">
      <c r="B57" s="154"/>
      <c r="C57" s="154" t="s">
        <v>291</v>
      </c>
      <c r="D57" s="154" t="s">
        <v>282</v>
      </c>
      <c r="E57" s="124">
        <f>AVERAGE('[3]Table 5 new raw'!M175:M177)</f>
        <v>34.666666666666664</v>
      </c>
      <c r="F57" s="124">
        <f>AVERAGE('[3]Table 5 new raw'!N175:N177)</f>
        <v>35.666666666666664</v>
      </c>
      <c r="G57" s="124">
        <f>AVERAGE('[3]Table 5 new raw'!O175:O177)</f>
        <v>35.666666666666664</v>
      </c>
      <c r="H57" s="124">
        <f>AVERAGE('[3]Table 5 new raw'!P175:P177)</f>
        <v>39</v>
      </c>
      <c r="I57" s="124">
        <f>AVERAGE('[3]Table 5 new raw'!Q175:Q177)</f>
        <v>31.666666666666668</v>
      </c>
      <c r="J57" s="124">
        <f>AVERAGE('[3]Table 5 new raw'!R175:R177)</f>
        <v>32</v>
      </c>
      <c r="K57" s="124">
        <f>AVERAGE('[3]Table 5 new raw'!S175:S177)</f>
        <v>28.16333333333333</v>
      </c>
      <c r="L57" s="124">
        <f>AVERAGE('[3]Table 5 new raw'!T175:T177)</f>
        <v>25.886666666666667</v>
      </c>
      <c r="M57" s="124">
        <f>AVERAGE('[3]Table 5 new raw'!U175:U177)</f>
        <v>25.886666666666667</v>
      </c>
      <c r="N57" s="124">
        <f>AVERAGE('[3]Table 5 new raw'!V175:V177)</f>
        <v>26.666666666666668</v>
      </c>
      <c r="O57" s="124">
        <f>AVERAGE('[3]Table 5 new raw'!W175:W177)</f>
        <v>28.553333333333331</v>
      </c>
      <c r="P57" s="124">
        <f>AVERAGE('[3]Table 5 new raw'!X175:X177)</f>
        <v>33.553333333333335</v>
      </c>
      <c r="Q57" s="124">
        <f>AVERAGE('[3]Table 5 new raw'!Y175:Y177)</f>
        <v>34.549999999999997</v>
      </c>
      <c r="R57" s="124">
        <f>AVERAGE('[3]Table 5 new raw'!Z175:Z177)</f>
        <v>34.163333333333334</v>
      </c>
      <c r="S57" s="124">
        <f>AVERAGE('[3]Table 5 new raw'!AA175:AA177)</f>
        <v>26.833333333333332</v>
      </c>
      <c r="T57" s="124">
        <f>AVERAGE('[3]Table 5 new raw'!AB175:AB177)</f>
        <v>26.833333333333332</v>
      </c>
      <c r="U57" s="124">
        <f>AVERAGE('[3]Table 5 new raw'!AC175:AC177)</f>
        <v>26.833333333333332</v>
      </c>
      <c r="V57" s="124">
        <f>AVERAGE('[3]Table 5 new raw'!AD175:AD177)</f>
        <v>26.053333333333331</v>
      </c>
      <c r="W57" s="124">
        <f>AVERAGE('[3]Table 5 new raw'!AE175:AE177)</f>
        <v>28.5</v>
      </c>
      <c r="X57" s="124">
        <f>AVERAGE('[3]Table 5 new raw'!AF175:AF177)</f>
        <v>28.5</v>
      </c>
      <c r="Y57" s="124">
        <f>AVERAGE('[3]Table 5 new raw'!AG175:AG177)</f>
        <v>29.396666666666665</v>
      </c>
      <c r="Z57" s="124">
        <f>AVERAGE('[3]Table 5 new raw'!AH175:AH177)</f>
        <v>29.396666666666665</v>
      </c>
      <c r="AA57" s="124">
        <f>AVERAGE('[3]Table 5 new raw'!AI175:AI177)</f>
        <v>40.833333333333336</v>
      </c>
      <c r="AB57" s="124">
        <f>AVERAGE('[3]Table 5 new raw'!AJ175:AJ177)</f>
        <v>58.666666666666664</v>
      </c>
      <c r="AC57" s="124">
        <f>AVERAGE('[3]Table 5 new raw'!AK175:AK177)</f>
        <v>67</v>
      </c>
      <c r="AD57" s="124">
        <f>AVERAGE('[3]Table 5 new raw'!AL175:AL177)</f>
        <v>67.553333333333327</v>
      </c>
      <c r="AE57" s="124">
        <f>AVERAGE('[3]Table 5 new raw'!AM175:AM177)</f>
        <v>65.666666666666671</v>
      </c>
      <c r="AF57" s="124">
        <f>AVERAGE('[3]Table 5 new raw'!AN175:AN177)</f>
        <v>65.666666666666671</v>
      </c>
      <c r="AG57" s="124">
        <f>AVERAGE('[3]Table 5 new raw'!AO175:AO177)</f>
        <v>64.83</v>
      </c>
      <c r="AH57" s="124">
        <f>AVERAGE('[3]Table 5 new raw'!AP175:AP177)</f>
        <v>66.33</v>
      </c>
      <c r="AI57" s="124">
        <f>AVERAGE('[3]Table 5 new raw'!AQ175:AQ177)</f>
        <v>71.99666666666667</v>
      </c>
      <c r="AJ57" s="124">
        <f>AVERAGE('[3]Table 5 new raw'!AR175:AR177)</f>
        <v>70.276666666666671</v>
      </c>
      <c r="AK57" s="124">
        <f>AVERAGE('[3]Table 5 new raw'!AS175:AS177)</f>
        <v>80.5</v>
      </c>
      <c r="AL57" s="154"/>
    </row>
    <row r="58" spans="2:38" x14ac:dyDescent="0.2">
      <c r="B58" s="154"/>
      <c r="C58" s="154" t="s">
        <v>292</v>
      </c>
      <c r="D58" s="154" t="s">
        <v>282</v>
      </c>
      <c r="E58" s="124">
        <f>AVERAGE('[3]Table 5 new raw'!M179:M181)</f>
        <v>33.993333333333332</v>
      </c>
      <c r="F58" s="124">
        <f>AVERAGE('[3]Table 5 new raw'!N179:N181)</f>
        <v>33.993333333333332</v>
      </c>
      <c r="G58" s="124">
        <f>AVERAGE('[3]Table 5 new raw'!O179:O181)</f>
        <v>33.993333333333332</v>
      </c>
      <c r="H58" s="124">
        <f>AVERAGE('[3]Table 5 new raw'!P179:P181)</f>
        <v>33.993333333333332</v>
      </c>
      <c r="I58" s="124">
        <f>AVERAGE('[3]Table 5 new raw'!Q179:Q181)</f>
        <v>33.660000000000004</v>
      </c>
      <c r="J58" s="124">
        <f>AVERAGE('[3]Table 5 new raw'!R179:R181)</f>
        <v>33.660000000000004</v>
      </c>
      <c r="K58" s="124">
        <f>AVERAGE('[3]Table 5 new raw'!S179:S181)</f>
        <v>25.996666666666666</v>
      </c>
      <c r="L58" s="124">
        <f>AVERAGE('[3]Table 5 new raw'!T179:T181)</f>
        <v>25.33</v>
      </c>
      <c r="M58" s="124">
        <f>AVERAGE('[3]Table 5 new raw'!U179:U181)</f>
        <v>25.33</v>
      </c>
      <c r="N58" s="124">
        <f>AVERAGE('[3]Table 5 new raw'!V179:V181)</f>
        <v>25.466666666666665</v>
      </c>
      <c r="O58" s="124">
        <f>AVERAGE('[3]Table 5 new raw'!W179:W181)</f>
        <v>25.896666666666665</v>
      </c>
      <c r="P58" s="124">
        <f>AVERAGE('[3]Table 5 new raw'!X179:X181)</f>
        <v>37.22</v>
      </c>
      <c r="Q58" s="124">
        <f>AVERAGE('[3]Table 5 new raw'!Y179:Y181)</f>
        <v>36.61</v>
      </c>
      <c r="R58" s="124">
        <f>AVERAGE('[3]Table 5 new raw'!Z179:Z181)</f>
        <v>38.833333333333336</v>
      </c>
      <c r="S58" s="124">
        <f>AVERAGE('[3]Table 5 new raw'!AA179:AA181)</f>
        <v>38.833333333333336</v>
      </c>
      <c r="T58" s="124">
        <f>AVERAGE('[3]Table 5 new raw'!AB179:AB181)</f>
        <v>39.496666666666663</v>
      </c>
      <c r="U58" s="124">
        <f>AVERAGE('[3]Table 5 new raw'!AC179:AC181)</f>
        <v>38.663333333333334</v>
      </c>
      <c r="V58" s="124">
        <f>AVERAGE('[3]Table 5 new raw'!AD179:AD181)</f>
        <v>38.996666666666663</v>
      </c>
      <c r="W58" s="124">
        <f>AVERAGE('[3]Table 5 new raw'!AE179:AE181)</f>
        <v>40.106666666666662</v>
      </c>
      <c r="X58" s="124">
        <f>AVERAGE('[3]Table 5 new raw'!AF179:AF181)</f>
        <v>39.326666666666661</v>
      </c>
      <c r="Y58" s="124">
        <f>AVERAGE('[3]Table 5 new raw'!AG179:AG181)</f>
        <v>39.44</v>
      </c>
      <c r="Z58" s="124">
        <f>AVERAGE('[3]Table 5 new raw'!AH179:AH181)</f>
        <v>39.993333333333332</v>
      </c>
      <c r="AA58" s="124">
        <f>AVERAGE('[3]Table 5 new raw'!AI179:AI181)</f>
        <v>38.996666666666663</v>
      </c>
      <c r="AB58" s="124">
        <f>AVERAGE('[3]Table 5 new raw'!AJ179:AJ181)</f>
        <v>40.276666666666664</v>
      </c>
      <c r="AC58" s="124">
        <f>AVERAGE('[3]Table 5 new raw'!AK179:AK181)</f>
        <v>42.44</v>
      </c>
      <c r="AD58" s="124">
        <f>AVERAGE('[3]Table 5 new raw'!AL179:AL181)</f>
        <v>52.216666666666661</v>
      </c>
      <c r="AE58" s="124">
        <f>AVERAGE('[3]Table 5 new raw'!AM179:AM181)</f>
        <v>51.106666666666662</v>
      </c>
      <c r="AF58" s="124">
        <f>AVERAGE('[3]Table 5 new raw'!AN179:AN181)</f>
        <v>51.106666666666662</v>
      </c>
      <c r="AG58" s="124">
        <f>AVERAGE('[3]Table 5 new raw'!AO179:AO181)</f>
        <v>44.326666666666661</v>
      </c>
      <c r="AH58" s="124">
        <f>AVERAGE('[3]Table 5 new raw'!AP179:AP181)</f>
        <v>44.326666666666661</v>
      </c>
      <c r="AI58" s="124">
        <f>AVERAGE('[3]Table 5 new raw'!AQ179:AQ181)</f>
        <v>49.993333333333332</v>
      </c>
      <c r="AJ58" s="124">
        <f>AVERAGE('[3]Table 5 new raw'!AR179:AR181)</f>
        <v>47.44</v>
      </c>
      <c r="AK58" s="124">
        <f>AVERAGE('[3]Table 5 new raw'!AS179:AS181)</f>
        <v>50.556666666666672</v>
      </c>
      <c r="AL58" s="154"/>
    </row>
    <row r="59" spans="2:38" x14ac:dyDescent="0.2">
      <c r="B59" s="154"/>
      <c r="C59" s="125"/>
      <c r="D59" s="125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54"/>
    </row>
    <row r="60" spans="2:38" x14ac:dyDescent="0.2">
      <c r="B60" s="154"/>
      <c r="C60" s="154"/>
      <c r="D60" s="15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54"/>
    </row>
    <row r="61" spans="2:38" ht="15.75" x14ac:dyDescent="0.25">
      <c r="B61" s="154"/>
      <c r="C61" s="181" t="str">
        <f t="shared" ref="C61:C62" si="0">C2</f>
        <v>TABLE 5: Average Prices of Selected Items</v>
      </c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81"/>
      <c r="AK61" s="181"/>
      <c r="AL61" s="159"/>
    </row>
    <row r="62" spans="2:38" ht="15.75" x14ac:dyDescent="0.25">
      <c r="B62" s="154"/>
      <c r="C62" s="181" t="str">
        <f t="shared" si="0"/>
        <v>Quarter Ending Sept 2024</v>
      </c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81"/>
      <c r="AG62" s="181"/>
      <c r="AH62" s="181"/>
      <c r="AI62" s="181"/>
      <c r="AJ62" s="181"/>
      <c r="AK62" s="181"/>
      <c r="AL62" s="154"/>
    </row>
    <row r="63" spans="2:38" ht="15.75" x14ac:dyDescent="0.25">
      <c r="B63" s="154"/>
      <c r="C63" s="118"/>
      <c r="D63" s="118"/>
      <c r="E63" s="160">
        <f t="shared" ref="E63:Q64" si="1">E4</f>
        <v>0</v>
      </c>
      <c r="F63" s="160">
        <f t="shared" si="1"/>
        <v>0</v>
      </c>
      <c r="G63" s="160">
        <f t="shared" si="1"/>
        <v>0</v>
      </c>
      <c r="H63" s="160">
        <f t="shared" si="1"/>
        <v>0</v>
      </c>
      <c r="I63" s="160">
        <f t="shared" si="1"/>
        <v>0</v>
      </c>
      <c r="J63" s="160">
        <f t="shared" si="1"/>
        <v>0</v>
      </c>
      <c r="K63" s="160">
        <f t="shared" si="1"/>
        <v>0</v>
      </c>
      <c r="L63" s="160">
        <f t="shared" si="1"/>
        <v>0</v>
      </c>
      <c r="M63" s="160">
        <f t="shared" si="1"/>
        <v>0</v>
      </c>
      <c r="N63" s="160">
        <f t="shared" si="1"/>
        <v>0</v>
      </c>
      <c r="O63" s="160">
        <f t="shared" si="1"/>
        <v>0</v>
      </c>
      <c r="P63" s="160">
        <f t="shared" si="1"/>
        <v>0</v>
      </c>
      <c r="Q63" s="160">
        <f t="shared" si="1"/>
        <v>0</v>
      </c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54"/>
    </row>
    <row r="64" spans="2:38" ht="15.75" x14ac:dyDescent="0.25">
      <c r="B64" s="154"/>
      <c r="C64" s="119"/>
      <c r="D64" s="120"/>
      <c r="E64" s="161" t="str">
        <f t="shared" si="1"/>
        <v>Average Prices</v>
      </c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2"/>
      <c r="AK64" s="162"/>
      <c r="AL64" s="154"/>
    </row>
    <row r="65" spans="2:38" ht="15.75" x14ac:dyDescent="0.25">
      <c r="B65" s="154"/>
      <c r="C65" s="127" t="str">
        <f t="shared" ref="C65:AK65" si="2">C6</f>
        <v>Item</v>
      </c>
      <c r="D65" s="128" t="str">
        <f t="shared" si="2"/>
        <v>Quantity</v>
      </c>
      <c r="E65" s="128" t="str">
        <f t="shared" si="2"/>
        <v>Sept 16</v>
      </c>
      <c r="F65" s="128" t="str">
        <f t="shared" si="2"/>
        <v>Dec 16</v>
      </c>
      <c r="G65" s="128" t="str">
        <f t="shared" si="2"/>
        <v>Mar 17</v>
      </c>
      <c r="H65" s="128" t="str">
        <f t="shared" si="2"/>
        <v>Jun 17</v>
      </c>
      <c r="I65" s="128" t="str">
        <f t="shared" si="2"/>
        <v>Sept 17</v>
      </c>
      <c r="J65" s="128" t="str">
        <f t="shared" si="2"/>
        <v>Dec 17</v>
      </c>
      <c r="K65" s="128" t="str">
        <f t="shared" si="2"/>
        <v>Mar 18</v>
      </c>
      <c r="L65" s="128" t="str">
        <f t="shared" si="2"/>
        <v>Jun 18</v>
      </c>
      <c r="M65" s="128" t="str">
        <f t="shared" si="2"/>
        <v>Sept 18</v>
      </c>
      <c r="N65" s="128" t="str">
        <f t="shared" si="2"/>
        <v>Dec 18</v>
      </c>
      <c r="O65" s="128" t="str">
        <f t="shared" si="2"/>
        <v>Mar 19</v>
      </c>
      <c r="P65" s="128" t="str">
        <f t="shared" si="2"/>
        <v>Jun 19</v>
      </c>
      <c r="Q65" s="128" t="str">
        <f t="shared" si="2"/>
        <v>Sept 19</v>
      </c>
      <c r="R65" s="128" t="str">
        <f t="shared" si="2"/>
        <v>Dec 19</v>
      </c>
      <c r="S65" s="128" t="str">
        <f t="shared" si="2"/>
        <v>Mar 20</v>
      </c>
      <c r="T65" s="128" t="str">
        <f t="shared" si="2"/>
        <v>Jun 20</v>
      </c>
      <c r="U65" s="128" t="str">
        <f t="shared" si="2"/>
        <v>Sept 20</v>
      </c>
      <c r="V65" s="128" t="str">
        <f t="shared" si="2"/>
        <v>Dec 20</v>
      </c>
      <c r="W65" s="128" t="str">
        <f t="shared" si="2"/>
        <v>Mar 21</v>
      </c>
      <c r="X65" s="128" t="str">
        <f t="shared" si="2"/>
        <v>Jun 21</v>
      </c>
      <c r="Y65" s="128" t="str">
        <f t="shared" si="2"/>
        <v>Sept 21</v>
      </c>
      <c r="Z65" s="128" t="str">
        <f t="shared" si="2"/>
        <v>Dec 21</v>
      </c>
      <c r="AA65" s="128" t="str">
        <f t="shared" si="2"/>
        <v>Mar 22</v>
      </c>
      <c r="AB65" s="128" t="str">
        <f t="shared" si="2"/>
        <v>Jun 22</v>
      </c>
      <c r="AC65" s="128" t="str">
        <f t="shared" si="2"/>
        <v>Sept 22</v>
      </c>
      <c r="AD65" s="128" t="str">
        <f t="shared" si="2"/>
        <v>Dec 22</v>
      </c>
      <c r="AE65" s="128" t="str">
        <f t="shared" si="2"/>
        <v>Mar 23</v>
      </c>
      <c r="AF65" s="128" t="str">
        <f t="shared" si="2"/>
        <v>Jun 23</v>
      </c>
      <c r="AG65" s="128" t="str">
        <f t="shared" si="2"/>
        <v>Sept 23</v>
      </c>
      <c r="AH65" s="128" t="str">
        <f t="shared" si="2"/>
        <v>Dec 23</v>
      </c>
      <c r="AI65" s="128" t="str">
        <f t="shared" si="2"/>
        <v>Mar 24</v>
      </c>
      <c r="AJ65" s="128" t="str">
        <f t="shared" si="2"/>
        <v>Jun 24</v>
      </c>
      <c r="AK65" s="128" t="str">
        <f t="shared" si="2"/>
        <v>Sept 24</v>
      </c>
      <c r="AL65" s="154"/>
    </row>
    <row r="66" spans="2:38" x14ac:dyDescent="0.2">
      <c r="B66" s="154"/>
      <c r="C66" s="154"/>
      <c r="D66" s="15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54"/>
    </row>
    <row r="67" spans="2:38" x14ac:dyDescent="0.2">
      <c r="B67" s="154"/>
      <c r="C67" s="154"/>
      <c r="D67" s="15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54"/>
    </row>
    <row r="68" spans="2:38" x14ac:dyDescent="0.2">
      <c r="B68" s="154"/>
      <c r="C68" s="154" t="s">
        <v>293</v>
      </c>
      <c r="D68" s="154" t="s">
        <v>294</v>
      </c>
      <c r="E68" s="124">
        <f>AVERAGE('[3]Table 5 new raw'!M183:M186)</f>
        <v>750</v>
      </c>
      <c r="F68" s="124">
        <f>AVERAGE('[3]Table 5 new raw'!N183:N186)</f>
        <v>750</v>
      </c>
      <c r="G68" s="124">
        <f>AVERAGE('[3]Table 5 new raw'!O183:O186)</f>
        <v>750</v>
      </c>
      <c r="H68" s="124">
        <f>AVERAGE('[3]Table 5 new raw'!P183:P186)</f>
        <v>750</v>
      </c>
      <c r="I68" s="124">
        <f>AVERAGE('[3]Table 5 new raw'!Q183:Q186)</f>
        <v>750</v>
      </c>
      <c r="J68" s="124">
        <f>AVERAGE('[3]Table 5 new raw'!R183:R186)</f>
        <v>750</v>
      </c>
      <c r="K68" s="124">
        <f>AVERAGE('[3]Table 5 new raw'!S183:S186)</f>
        <v>750</v>
      </c>
      <c r="L68" s="124">
        <f>AVERAGE('[3]Table 5 new raw'!T183:T186)</f>
        <v>750</v>
      </c>
      <c r="M68" s="124">
        <f>AVERAGE('[3]Table 5 new raw'!U183:U186)</f>
        <v>750</v>
      </c>
      <c r="N68" s="124">
        <f>AVERAGE('[3]Table 5 new raw'!V183:V186)</f>
        <v>750</v>
      </c>
      <c r="O68" s="124">
        <f>AVERAGE('[3]Table 5 new raw'!W183:W186)</f>
        <v>812.5</v>
      </c>
      <c r="P68" s="124">
        <f>AVERAGE('[3]Table 5 new raw'!X183:X186)</f>
        <v>800</v>
      </c>
      <c r="Q68" s="124">
        <f>AVERAGE('[3]Table 5 new raw'!Y183:Y186)</f>
        <v>800</v>
      </c>
      <c r="R68" s="124">
        <f>AVERAGE('[3]Table 5 new raw'!Z183:Z186)</f>
        <v>800</v>
      </c>
      <c r="S68" s="124">
        <f>AVERAGE('[3]Table 5 new raw'!AA183:AA186)</f>
        <v>850</v>
      </c>
      <c r="T68" s="124">
        <f>AVERAGE('[3]Table 5 new raw'!AB183:AB186)</f>
        <v>850</v>
      </c>
      <c r="U68" s="124">
        <f>AVERAGE('[3]Table 5 new raw'!AC183:AC186)</f>
        <v>850</v>
      </c>
      <c r="V68" s="124">
        <f>AVERAGE('[3]Table 5 new raw'!AD183:AD186)</f>
        <v>850</v>
      </c>
      <c r="W68" s="124">
        <f>AVERAGE('[3]Table 5 new raw'!AE183:AE186)</f>
        <v>838.15750000000003</v>
      </c>
      <c r="X68" s="124">
        <f>AVERAGE('[3]Table 5 new raw'!AF183:AF186)</f>
        <v>850</v>
      </c>
      <c r="Y68" s="124">
        <f>AVERAGE('[3]Table 5 new raw'!AG183:AG186)</f>
        <v>850</v>
      </c>
      <c r="Z68" s="124">
        <f>AVERAGE('[3]Table 5 new raw'!AH183:AH186)</f>
        <v>850</v>
      </c>
      <c r="AA68" s="124">
        <f>AVERAGE('[3]Table 5 new raw'!AI183:AI186)</f>
        <v>900</v>
      </c>
      <c r="AB68" s="124">
        <f>AVERAGE('[3]Table 5 new raw'!AJ183:AJ186)</f>
        <v>900</v>
      </c>
      <c r="AC68" s="124">
        <f>AVERAGE('[3]Table 5 new raw'!AK183:AK186)</f>
        <v>900</v>
      </c>
      <c r="AD68" s="124">
        <f>AVERAGE('[3]Table 5 new raw'!AL183:AL186)</f>
        <v>900</v>
      </c>
      <c r="AE68" s="124">
        <f>AVERAGE('[3]Table 5 new raw'!AM183:AM186)</f>
        <v>900</v>
      </c>
      <c r="AF68" s="124">
        <f>AVERAGE('[3]Table 5 new raw'!AN183:AN186)</f>
        <v>1000</v>
      </c>
      <c r="AG68" s="124">
        <f>AVERAGE('[3]Table 5 new raw'!AO183:AO186)</f>
        <v>1000</v>
      </c>
      <c r="AH68" s="124">
        <f>AVERAGE('[3]Table 5 new raw'!AP183:AP186)</f>
        <v>1300</v>
      </c>
      <c r="AI68" s="124">
        <f>AVERAGE('[3]Table 5 new raw'!AQ183:AQ186)</f>
        <v>1300</v>
      </c>
      <c r="AJ68" s="124">
        <f>AVERAGE('[3]Table 5 new raw'!AR183:AR186)</f>
        <v>1300</v>
      </c>
      <c r="AK68" s="124">
        <f>AVERAGE('[3]Table 5 new raw'!AS183:AS186)</f>
        <v>1304.97</v>
      </c>
      <c r="AL68" s="154"/>
    </row>
    <row r="69" spans="2:38" x14ac:dyDescent="0.2">
      <c r="B69" s="154"/>
      <c r="C69" s="154" t="s">
        <v>295</v>
      </c>
      <c r="D69" s="154" t="s">
        <v>294</v>
      </c>
      <c r="E69" s="124">
        <f>AVERAGE('[3]Table 5 new raw'!M188:M199)</f>
        <v>1004.1666666666666</v>
      </c>
      <c r="F69" s="124">
        <f>AVERAGE('[3]Table 5 new raw'!N188:N199)</f>
        <v>1004.1666666666666</v>
      </c>
      <c r="G69" s="124">
        <f>AVERAGE('[3]Table 5 new raw'!O188:O199)</f>
        <v>1004.1666666666666</v>
      </c>
      <c r="H69" s="124">
        <f>AVERAGE('[3]Table 5 new raw'!P188:P199)</f>
        <v>1004.1666666666666</v>
      </c>
      <c r="I69" s="124">
        <f>AVERAGE('[3]Table 5 new raw'!Q188:Q199)</f>
        <v>1004.1666666666666</v>
      </c>
      <c r="J69" s="124">
        <f>AVERAGE('[3]Table 5 new raw'!R188:R199)</f>
        <v>1004.1666666666666</v>
      </c>
      <c r="K69" s="124">
        <f>AVERAGE('[3]Table 5 new raw'!S188:S199)</f>
        <v>1004.1666666666666</v>
      </c>
      <c r="L69" s="124">
        <f>AVERAGE('[3]Table 5 new raw'!T188:T199)</f>
        <v>1004.1666666666666</v>
      </c>
      <c r="M69" s="124">
        <f>AVERAGE('[3]Table 5 new raw'!U188:U199)</f>
        <v>1004.1666666666666</v>
      </c>
      <c r="N69" s="124">
        <f>AVERAGE('[3]Table 5 new raw'!V188:V199)</f>
        <v>1004.1666666666666</v>
      </c>
      <c r="O69" s="124">
        <f>AVERAGE('[3]Table 5 new raw'!W188:W199)</f>
        <v>1089.9950000000001</v>
      </c>
      <c r="P69" s="124">
        <f>AVERAGE('[3]Table 5 new raw'!X188:X199)</f>
        <v>1112.9116666666666</v>
      </c>
      <c r="Q69" s="124">
        <f>AVERAGE('[3]Table 5 new raw'!Y188:Y199)</f>
        <v>1129.5074999999999</v>
      </c>
      <c r="R69" s="124">
        <f>AVERAGE('[3]Table 5 new raw'!Z188:Z199)</f>
        <v>1129.5074999999999</v>
      </c>
      <c r="S69" s="124">
        <f>AVERAGE('[3]Table 5 new raw'!AA188:AA199)</f>
        <v>1150.3408333333334</v>
      </c>
      <c r="T69" s="124">
        <f>AVERAGE('[3]Table 5 new raw'!AB188:AB199)</f>
        <v>1146.1741666666667</v>
      </c>
      <c r="U69" s="124">
        <f>AVERAGE('[3]Table 5 new raw'!AC188:AC199)</f>
        <v>1146.1741666666667</v>
      </c>
      <c r="V69" s="124">
        <f>AVERAGE('[3]Table 5 new raw'!AD188:AD199)</f>
        <v>1124.5550000000001</v>
      </c>
      <c r="W69" s="124">
        <f>AVERAGE('[3]Table 5 new raw'!AE188:AE199)</f>
        <v>1103.4308333333333</v>
      </c>
      <c r="X69" s="124">
        <f>AVERAGE('[3]Table 5 new raw'!AF188:AF199)</f>
        <v>1114.1958333333334</v>
      </c>
      <c r="Y69" s="124">
        <f>AVERAGE('[3]Table 5 new raw'!AG188:AG199)</f>
        <v>1166.0216666666668</v>
      </c>
      <c r="Z69" s="124">
        <f>AVERAGE('[3]Table 5 new raw'!AH188:AH199)</f>
        <v>1209.6933333333334</v>
      </c>
      <c r="AA69" s="124">
        <f>AVERAGE('[3]Table 5 new raw'!AI188:AI199)</f>
        <v>1199.8066666666666</v>
      </c>
      <c r="AB69" s="124">
        <f>AVERAGE('[3]Table 5 new raw'!AJ188:AJ199)</f>
        <v>1199.7325000000001</v>
      </c>
      <c r="AC69" s="124">
        <f>AVERAGE('[3]Table 5 new raw'!AK188:AK199)</f>
        <v>1199.7325000000001</v>
      </c>
      <c r="AD69" s="124">
        <f>AVERAGE('[3]Table 5 new raw'!AL188:AL199)</f>
        <v>1206.3774999999998</v>
      </c>
      <c r="AE69" s="124">
        <f>AVERAGE('[3]Table 5 new raw'!AM188:AM199)</f>
        <v>1300.3116666666665</v>
      </c>
      <c r="AF69" s="124">
        <f>AVERAGE('[3]Table 5 new raw'!AN188:AN199)</f>
        <v>1319.0616666666665</v>
      </c>
      <c r="AG69" s="124">
        <f>AVERAGE('[3]Table 5 new raw'!AO188:AO199)</f>
        <v>1331.8374999999999</v>
      </c>
      <c r="AH69" s="124">
        <f>AVERAGE('[3]Table 5 new raw'!AP188:AP199)</f>
        <v>1391.4875</v>
      </c>
      <c r="AI69" s="124">
        <f>AVERAGE('[3]Table 5 new raw'!AQ188:AQ199)</f>
        <v>1401.87</v>
      </c>
      <c r="AJ69" s="124">
        <f>AVERAGE('[3]Table 5 new raw'!AR188:AR199)</f>
        <v>1402.7983333333334</v>
      </c>
      <c r="AK69" s="124">
        <f>AVERAGE('[3]Table 5 new raw'!AS188:AS199)</f>
        <v>1419.2408333333333</v>
      </c>
      <c r="AL69" s="154"/>
    </row>
    <row r="70" spans="2:38" x14ac:dyDescent="0.2">
      <c r="B70" s="154"/>
      <c r="C70" s="154" t="s">
        <v>296</v>
      </c>
      <c r="D70" s="154" t="s">
        <v>294</v>
      </c>
      <c r="E70" s="124">
        <f>AVERAGE('[3]Table 5 new raw'!M201:M215)</f>
        <v>1316.6666666666667</v>
      </c>
      <c r="F70" s="124">
        <f>AVERAGE('[3]Table 5 new raw'!N201:N215)</f>
        <v>1316.6666666666667</v>
      </c>
      <c r="G70" s="124">
        <f>AVERAGE('[3]Table 5 new raw'!O201:O215)</f>
        <v>1316.6666666666667</v>
      </c>
      <c r="H70" s="124">
        <f>AVERAGE('[3]Table 5 new raw'!P201:P215)</f>
        <v>1316.6666666666667</v>
      </c>
      <c r="I70" s="124">
        <f>AVERAGE('[3]Table 5 new raw'!Q201:Q215)</f>
        <v>1316.6666666666667</v>
      </c>
      <c r="J70" s="124">
        <f>AVERAGE('[3]Table 5 new raw'!R201:R215)</f>
        <v>1316.6666666666667</v>
      </c>
      <c r="K70" s="124">
        <f>AVERAGE('[3]Table 5 new raw'!S201:S215)</f>
        <v>1316.6666666666667</v>
      </c>
      <c r="L70" s="124">
        <f>AVERAGE('[3]Table 5 new raw'!T201:T215)</f>
        <v>1316.6666666666667</v>
      </c>
      <c r="M70" s="124">
        <f>AVERAGE('[3]Table 5 new raw'!U201:U215)</f>
        <v>1316.6666666666667</v>
      </c>
      <c r="N70" s="124">
        <f>AVERAGE('[3]Table 5 new raw'!V201:V215)</f>
        <v>1316.6666666666667</v>
      </c>
      <c r="O70" s="124">
        <f>AVERAGE('[3]Table 5 new raw'!W201:W215)</f>
        <v>1668.4253333333334</v>
      </c>
      <c r="P70" s="124">
        <f>AVERAGE('[3]Table 5 new raw'!X201:X215)</f>
        <v>1625.0920000000001</v>
      </c>
      <c r="Q70" s="124">
        <f>AVERAGE('[3]Table 5 new raw'!Y201:Y215)</f>
        <v>1625.0920000000001</v>
      </c>
      <c r="R70" s="124">
        <f>AVERAGE('[3]Table 5 new raw'!Z201:Z215)</f>
        <v>1625.0920000000001</v>
      </c>
      <c r="S70" s="124">
        <f>AVERAGE('[3]Table 5 new raw'!AA201:AA215)</f>
        <v>1820.3613333333333</v>
      </c>
      <c r="T70" s="124">
        <f>AVERAGE('[3]Table 5 new raw'!AB201:AB215)</f>
        <v>1810.3613333333333</v>
      </c>
      <c r="U70" s="124">
        <f>AVERAGE('[3]Table 5 new raw'!AC201:AC215)</f>
        <v>1810.3613333333333</v>
      </c>
      <c r="V70" s="124">
        <f>AVERAGE('[3]Table 5 new raw'!AD201:AD215)</f>
        <v>1825.8019999999999</v>
      </c>
      <c r="W70" s="124">
        <f>AVERAGE('[3]Table 5 new raw'!AE201:AE215)</f>
        <v>1675.1433333333334</v>
      </c>
      <c r="X70" s="124">
        <f>AVERAGE('[3]Table 5 new raw'!AF201:AF215)</f>
        <v>1757.328</v>
      </c>
      <c r="Y70" s="124">
        <f>AVERAGE('[3]Table 5 new raw'!AG201:AG215)</f>
        <v>1777.328</v>
      </c>
      <c r="Z70" s="124">
        <f>AVERAGE('[3]Table 5 new raw'!AH201:AH215)</f>
        <v>1853.2460000000001</v>
      </c>
      <c r="AA70" s="124">
        <f>AVERAGE('[3]Table 5 new raw'!AI201:AI215)</f>
        <v>1895.6493333333335</v>
      </c>
      <c r="AB70" s="124">
        <f>AVERAGE('[3]Table 5 new raw'!AJ201:AJ215)</f>
        <v>1895.5926666666667</v>
      </c>
      <c r="AC70" s="124">
        <f>AVERAGE('[3]Table 5 new raw'!AK201:AK215)</f>
        <v>1895.5926666666667</v>
      </c>
      <c r="AD70" s="124">
        <f>AVERAGE('[3]Table 5 new raw'!AL201:AL215)</f>
        <v>1919.2793333333329</v>
      </c>
      <c r="AE70" s="124">
        <f>AVERAGE('[3]Table 5 new raw'!AM201:AM215)</f>
        <v>1986.5519999999999</v>
      </c>
      <c r="AF70" s="124">
        <f>AVERAGE('[3]Table 5 new raw'!AN201:AN215)</f>
        <v>2049.8853333333332</v>
      </c>
      <c r="AG70" s="124">
        <f>AVERAGE('[3]Table 5 new raw'!AO201:AO215)</f>
        <v>2066.0313333333334</v>
      </c>
      <c r="AH70" s="124">
        <f>AVERAGE('[3]Table 5 new raw'!AP201:AP215)</f>
        <v>2085.152</v>
      </c>
      <c r="AI70" s="124">
        <f>AVERAGE('[3]Table 5 new raw'!AQ201:AQ215)</f>
        <v>2134.6773333333335</v>
      </c>
      <c r="AJ70" s="124">
        <f>AVERAGE('[3]Table 5 new raw'!AR201:AR215)</f>
        <v>2135.1093333333333</v>
      </c>
      <c r="AK70" s="124">
        <f>AVERAGE('[3]Table 5 new raw'!AS201:AS215)</f>
        <v>2217.8779999999997</v>
      </c>
      <c r="AL70" s="154"/>
    </row>
    <row r="71" spans="2:38" x14ac:dyDescent="0.2">
      <c r="B71" s="154"/>
      <c r="C71" s="154" t="s">
        <v>297</v>
      </c>
      <c r="D71" s="154" t="s">
        <v>294</v>
      </c>
      <c r="E71" s="124">
        <f>AVERAGE('[3]Table 5 new raw'!M217:M221)</f>
        <v>1838</v>
      </c>
      <c r="F71" s="124">
        <f>AVERAGE('[3]Table 5 new raw'!N217:N221)</f>
        <v>1898</v>
      </c>
      <c r="G71" s="124">
        <f>AVERAGE('[3]Table 5 new raw'!O217:O221)</f>
        <v>1918</v>
      </c>
      <c r="H71" s="124">
        <f>AVERAGE('[3]Table 5 new raw'!P217:P221)</f>
        <v>1918</v>
      </c>
      <c r="I71" s="124">
        <f>AVERAGE('[3]Table 5 new raw'!Q217:Q221)</f>
        <v>1918</v>
      </c>
      <c r="J71" s="124">
        <f>AVERAGE('[3]Table 5 new raw'!R217:R221)</f>
        <v>1918</v>
      </c>
      <c r="K71" s="124">
        <f>AVERAGE('[3]Table 5 new raw'!S217:S221)</f>
        <v>1918</v>
      </c>
      <c r="L71" s="124">
        <f>AVERAGE('[3]Table 5 new raw'!T217:T221)</f>
        <v>1918</v>
      </c>
      <c r="M71" s="124">
        <f>AVERAGE('[3]Table 5 new raw'!U217:U221)</f>
        <v>1918</v>
      </c>
      <c r="N71" s="124">
        <f>AVERAGE('[3]Table 5 new raw'!V217:V221)</f>
        <v>1918</v>
      </c>
      <c r="O71" s="124">
        <f>AVERAGE('[3]Table 5 new raw'!W217:W221)</f>
        <v>2208</v>
      </c>
      <c r="P71" s="124">
        <f>AVERAGE('[3]Table 5 new raw'!X217:X221)</f>
        <v>2238</v>
      </c>
      <c r="Q71" s="124">
        <f>AVERAGE('[3]Table 5 new raw'!Y217:Y221)</f>
        <v>2238</v>
      </c>
      <c r="R71" s="124">
        <f>AVERAGE('[3]Table 5 new raw'!Z217:Z221)</f>
        <v>2238</v>
      </c>
      <c r="S71" s="124">
        <f>AVERAGE('[3]Table 5 new raw'!AA217:AA221)</f>
        <v>2258</v>
      </c>
      <c r="T71" s="124">
        <f>AVERAGE('[3]Table 5 new raw'!AB217:AB221)</f>
        <v>2278</v>
      </c>
      <c r="U71" s="124">
        <f>AVERAGE('[3]Table 5 new raw'!AC217:AC221)</f>
        <v>2278</v>
      </c>
      <c r="V71" s="124">
        <f>AVERAGE('[3]Table 5 new raw'!AD217:AD221)</f>
        <v>2100</v>
      </c>
      <c r="W71" s="124">
        <f>AVERAGE('[3]Table 5 new raw'!AE217:AE221)</f>
        <v>2028.6739999999998</v>
      </c>
      <c r="X71" s="124">
        <f>AVERAGE('[3]Table 5 new raw'!AF217:AF221)</f>
        <v>1977.5119999999999</v>
      </c>
      <c r="Y71" s="124">
        <f>AVERAGE('[3]Table 5 new raw'!AG217:AG221)</f>
        <v>2232</v>
      </c>
      <c r="Z71" s="124">
        <f>AVERAGE('[3]Table 5 new raw'!AH217:AH221)</f>
        <v>2516</v>
      </c>
      <c r="AA71" s="124">
        <f>AVERAGE('[3]Table 5 new raw'!AI217:AI221)</f>
        <v>2576</v>
      </c>
      <c r="AB71" s="124">
        <f>AVERAGE('[3]Table 5 new raw'!AJ217:AJ221)</f>
        <v>2576</v>
      </c>
      <c r="AC71" s="124">
        <f>AVERAGE('[3]Table 5 new raw'!AK217:AK221)</f>
        <v>2636</v>
      </c>
      <c r="AD71" s="124">
        <f>AVERAGE('[3]Table 5 new raw'!AL217:AL221)</f>
        <v>2636</v>
      </c>
      <c r="AE71" s="124">
        <f>AVERAGE('[3]Table 5 new raw'!AM217:AM221)</f>
        <v>2804</v>
      </c>
      <c r="AF71" s="124">
        <f>AVERAGE('[3]Table 5 new raw'!AN217:AN221)</f>
        <v>2844</v>
      </c>
      <c r="AG71" s="124">
        <f>AVERAGE('[3]Table 5 new raw'!AO217:AO221)</f>
        <v>2904</v>
      </c>
      <c r="AH71" s="124">
        <f>AVERAGE('[3]Table 5 new raw'!AP217:AP221)</f>
        <v>2961.0519999999997</v>
      </c>
      <c r="AI71" s="124">
        <f>AVERAGE('[3]Table 5 new raw'!AQ217:AQ221)</f>
        <v>3182.8620000000001</v>
      </c>
      <c r="AJ71" s="124">
        <f>AVERAGE('[3]Table 5 new raw'!AR217:AR221)</f>
        <v>3223.5260000000003</v>
      </c>
      <c r="AK71" s="124">
        <f>AVERAGE('[3]Table 5 new raw'!AS217:AS221)</f>
        <v>3243.6040000000003</v>
      </c>
      <c r="AL71" s="154"/>
    </row>
    <row r="72" spans="2:38" x14ac:dyDescent="0.2">
      <c r="B72" s="154"/>
      <c r="C72" s="154" t="s">
        <v>295</v>
      </c>
      <c r="D72" s="154" t="s">
        <v>298</v>
      </c>
      <c r="E72" s="124">
        <f>AVERAGE('[3]Table 5 new raw'!M223:M227)</f>
        <v>755</v>
      </c>
      <c r="F72" s="124">
        <f>AVERAGE('[3]Table 5 new raw'!N223:N227)</f>
        <v>875</v>
      </c>
      <c r="G72" s="124">
        <f>AVERAGE('[3]Table 5 new raw'!O223:O227)</f>
        <v>875</v>
      </c>
      <c r="H72" s="124">
        <f>AVERAGE('[3]Table 5 new raw'!P223:P227)</f>
        <v>875</v>
      </c>
      <c r="I72" s="124">
        <f>AVERAGE('[3]Table 5 new raw'!Q223:Q227)</f>
        <v>875</v>
      </c>
      <c r="J72" s="124">
        <f>AVERAGE('[3]Table 5 new raw'!R223:R227)</f>
        <v>875</v>
      </c>
      <c r="K72" s="124">
        <f>AVERAGE('[3]Table 5 new raw'!S223:S227)</f>
        <v>875</v>
      </c>
      <c r="L72" s="124">
        <f>AVERAGE('[3]Table 5 new raw'!T223:T227)</f>
        <v>875</v>
      </c>
      <c r="M72" s="124">
        <f>AVERAGE('[3]Table 5 new raw'!U223:U227)</f>
        <v>875</v>
      </c>
      <c r="N72" s="124">
        <f>AVERAGE('[3]Table 5 new raw'!V223:V227)</f>
        <v>875</v>
      </c>
      <c r="O72" s="124">
        <f>AVERAGE('[3]Table 5 new raw'!W223:W227)</f>
        <v>975</v>
      </c>
      <c r="P72" s="124">
        <f>AVERAGE('[3]Table 5 new raw'!X223:X227)</f>
        <v>1000</v>
      </c>
      <c r="Q72" s="124">
        <f>AVERAGE('[3]Table 5 new raw'!Y223:Y227)</f>
        <v>1010</v>
      </c>
      <c r="R72" s="124">
        <f>AVERAGE('[3]Table 5 new raw'!Z223:Z227)</f>
        <v>1010</v>
      </c>
      <c r="S72" s="124">
        <f>AVERAGE('[3]Table 5 new raw'!AA223:AA227)</f>
        <v>990</v>
      </c>
      <c r="T72" s="124">
        <f>AVERAGE('[3]Table 5 new raw'!AB223:AB227)</f>
        <v>990</v>
      </c>
      <c r="U72" s="124">
        <f>AVERAGE('[3]Table 5 new raw'!AC223:AC227)</f>
        <v>990</v>
      </c>
      <c r="V72" s="124">
        <f>AVERAGE('[3]Table 5 new raw'!AD223:AD227)</f>
        <v>1070</v>
      </c>
      <c r="W72" s="124">
        <f>AVERAGE('[3]Table 5 new raw'!AE223:AE227)</f>
        <v>1012.152</v>
      </c>
      <c r="X72" s="124">
        <f>AVERAGE('[3]Table 5 new raw'!AF223:AF227)</f>
        <v>1012.068</v>
      </c>
      <c r="Y72" s="124">
        <f>AVERAGE('[3]Table 5 new raw'!AG223:AG227)</f>
        <v>1032.068</v>
      </c>
      <c r="Z72" s="124">
        <f>AVERAGE('[3]Table 5 new raw'!AH223:AH227)</f>
        <v>1076.24</v>
      </c>
      <c r="AA72" s="124">
        <f>AVERAGE('[3]Table 5 new raw'!AI223:AI227)</f>
        <v>1077.624</v>
      </c>
      <c r="AB72" s="124">
        <f>AVERAGE('[3]Table 5 new raw'!AJ223:AJ227)</f>
        <v>1077.6120000000001</v>
      </c>
      <c r="AC72" s="124">
        <f>AVERAGE('[3]Table 5 new raw'!AK223:AK227)</f>
        <v>1215.2040000000002</v>
      </c>
      <c r="AD72" s="124">
        <f>AVERAGE('[3]Table 5 new raw'!AL223:AL227)</f>
        <v>1215.1780000000001</v>
      </c>
      <c r="AE72" s="124">
        <f>AVERAGE('[3]Table 5 new raw'!AM223:AM227)</f>
        <v>1215.1780000000001</v>
      </c>
      <c r="AF72" s="124">
        <f>AVERAGE('[3]Table 5 new raw'!AN223:AN227)</f>
        <v>1235.1780000000001</v>
      </c>
      <c r="AG72" s="124">
        <f>AVERAGE('[3]Table 5 new raw'!AO223:AO227)</f>
        <v>1307.644</v>
      </c>
      <c r="AH72" s="124">
        <f>AVERAGE('[3]Table 5 new raw'!AP223:AP227)</f>
        <v>1322.2719999999999</v>
      </c>
      <c r="AI72" s="124">
        <f>AVERAGE('[3]Table 5 new raw'!AQ223:AQ227)</f>
        <v>1344.9199999999998</v>
      </c>
      <c r="AJ72" s="124">
        <f>AVERAGE('[3]Table 5 new raw'!AR223:AR227)</f>
        <v>1345.61</v>
      </c>
      <c r="AK72" s="124">
        <f>AVERAGE('[3]Table 5 new raw'!AS223:AS227)</f>
        <v>1353.1779999999999</v>
      </c>
      <c r="AL72" s="154"/>
    </row>
    <row r="73" spans="2:38" x14ac:dyDescent="0.2">
      <c r="B73" s="154"/>
      <c r="C73" s="154" t="s">
        <v>296</v>
      </c>
      <c r="D73" s="154" t="s">
        <v>298</v>
      </c>
      <c r="E73" s="124">
        <f>AVERAGE('[3]Table 5 new raw'!M229:M235)</f>
        <v>1142.8571428571429</v>
      </c>
      <c r="F73" s="124">
        <f>AVERAGE('[3]Table 5 new raw'!N229:N235)</f>
        <v>1178.5714285714287</v>
      </c>
      <c r="G73" s="124">
        <f>AVERAGE('[3]Table 5 new raw'!O229:O235)</f>
        <v>1178.5714285714287</v>
      </c>
      <c r="H73" s="124">
        <f>AVERAGE('[3]Table 5 new raw'!P229:P235)</f>
        <v>1178.5714285714287</v>
      </c>
      <c r="I73" s="124">
        <f>AVERAGE('[3]Table 5 new raw'!Q229:Q235)</f>
        <v>1178.5714285714287</v>
      </c>
      <c r="J73" s="124">
        <f>AVERAGE('[3]Table 5 new raw'!R229:R235)</f>
        <v>1178.5714285714287</v>
      </c>
      <c r="K73" s="124">
        <f>AVERAGE('[3]Table 5 new raw'!S229:S235)</f>
        <v>1178.5714285714287</v>
      </c>
      <c r="L73" s="124">
        <f>AVERAGE('[3]Table 5 new raw'!T229:T235)</f>
        <v>1178.5714285714287</v>
      </c>
      <c r="M73" s="124">
        <f>AVERAGE('[3]Table 5 new raw'!U229:U235)</f>
        <v>1178.5714285714287</v>
      </c>
      <c r="N73" s="124">
        <f>AVERAGE('[3]Table 5 new raw'!V229:V235)</f>
        <v>1178.5714285714287</v>
      </c>
      <c r="O73" s="124">
        <f>AVERAGE('[3]Table 5 new raw'!W229:W235)</f>
        <v>1428.5714285714287</v>
      </c>
      <c r="P73" s="124">
        <f>AVERAGE('[3]Table 5 new raw'!X229:X235)</f>
        <v>1435.7142857142858</v>
      </c>
      <c r="Q73" s="124">
        <f>AVERAGE('[3]Table 5 new raw'!Y229:Y235)</f>
        <v>1435.7142857142858</v>
      </c>
      <c r="R73" s="124">
        <f>AVERAGE('[3]Table 5 new raw'!Z229:Z235)</f>
        <v>1435.7142857142858</v>
      </c>
      <c r="S73" s="124">
        <f>AVERAGE('[3]Table 5 new raw'!AA229:AA235)</f>
        <v>1471.4285714285713</v>
      </c>
      <c r="T73" s="124">
        <f>AVERAGE('[3]Table 5 new raw'!AB229:AB235)</f>
        <v>1471.4285714285713</v>
      </c>
      <c r="U73" s="124">
        <f>AVERAGE('[3]Table 5 new raw'!AC229:AC235)</f>
        <v>1471.4285714285713</v>
      </c>
      <c r="V73" s="124">
        <f>AVERAGE('[3]Table 5 new raw'!AD229:AD235)</f>
        <v>1492.8571428571429</v>
      </c>
      <c r="W73" s="124">
        <f>AVERAGE('[3]Table 5 new raw'!AE229:AE235)</f>
        <v>1451.9028571428571</v>
      </c>
      <c r="X73" s="124">
        <f>AVERAGE('[3]Table 5 new raw'!AF229:AF235)</f>
        <v>1430.2857142857142</v>
      </c>
      <c r="Y73" s="124">
        <f>AVERAGE('[3]Table 5 new raw'!AG229:AG235)</f>
        <v>1554.2857142857142</v>
      </c>
      <c r="Z73" s="124">
        <f>AVERAGE('[3]Table 5 new raw'!AH229:AH235)</f>
        <v>1573.5228571428572</v>
      </c>
      <c r="AA73" s="124">
        <f>AVERAGE('[3]Table 5 new raw'!AI229:AI235)</f>
        <v>1573.5228571428572</v>
      </c>
      <c r="AB73" s="124">
        <f>AVERAGE('[3]Table 5 new raw'!AJ229:AJ235)</f>
        <v>1573.5028571428572</v>
      </c>
      <c r="AC73" s="124">
        <f>AVERAGE('[3]Table 5 new raw'!AK229:AK235)</f>
        <v>1573.5028571428572</v>
      </c>
      <c r="AD73" s="124">
        <f>AVERAGE('[3]Table 5 new raw'!AL229:AL235)</f>
        <v>1580.5628571428572</v>
      </c>
      <c r="AE73" s="124">
        <f>AVERAGE('[3]Table 5 new raw'!AM229:AM235)</f>
        <v>1644.8571428571429</v>
      </c>
      <c r="AF73" s="124">
        <f>AVERAGE('[3]Table 5 new raw'!AN229:AN235)</f>
        <v>1644.8571428571429</v>
      </c>
      <c r="AG73" s="124">
        <f>AVERAGE('[3]Table 5 new raw'!AO229:AO235)</f>
        <v>1783.7514285714285</v>
      </c>
      <c r="AH73" s="124">
        <f>AVERAGE('[3]Table 5 new raw'!AP229:AP235)</f>
        <v>1816.44</v>
      </c>
      <c r="AI73" s="124">
        <f>AVERAGE('[3]Table 5 new raw'!AQ229:AQ235)</f>
        <v>1984.7685714285715</v>
      </c>
      <c r="AJ73" s="124">
        <f>AVERAGE('[3]Table 5 new raw'!AR229:AR235)</f>
        <v>1985.51</v>
      </c>
      <c r="AK73" s="124">
        <f>AVERAGE('[3]Table 5 new raw'!AS229:AS235)</f>
        <v>2012.2942857142855</v>
      </c>
      <c r="AL73" s="154"/>
    </row>
    <row r="74" spans="2:38" x14ac:dyDescent="0.2">
      <c r="B74" s="154"/>
      <c r="C74" s="154" t="s">
        <v>297</v>
      </c>
      <c r="D74" s="154" t="s">
        <v>298</v>
      </c>
      <c r="E74" s="124">
        <f>AVERAGE('[3]Table 5 new raw'!M237:M240)</f>
        <v>1550</v>
      </c>
      <c r="F74" s="124">
        <f>AVERAGE('[3]Table 5 new raw'!N237:N240)</f>
        <v>1425</v>
      </c>
      <c r="G74" s="124">
        <f>AVERAGE('[3]Table 5 new raw'!O237:O240)</f>
        <v>1425</v>
      </c>
      <c r="H74" s="124">
        <f>AVERAGE('[3]Table 5 new raw'!P237:P240)</f>
        <v>1425</v>
      </c>
      <c r="I74" s="124">
        <f>AVERAGE('[3]Table 5 new raw'!Q237:Q240)</f>
        <v>1425</v>
      </c>
      <c r="J74" s="124">
        <f>AVERAGE('[3]Table 5 new raw'!R237:R240)</f>
        <v>1425</v>
      </c>
      <c r="K74" s="124">
        <f>AVERAGE('[3]Table 5 new raw'!S237:S240)</f>
        <v>1425</v>
      </c>
      <c r="L74" s="124">
        <f>AVERAGE('[3]Table 5 new raw'!T237:T240)</f>
        <v>1425</v>
      </c>
      <c r="M74" s="124">
        <f>AVERAGE('[3]Table 5 new raw'!U237:U240)</f>
        <v>1425</v>
      </c>
      <c r="N74" s="124">
        <f>AVERAGE('[3]Table 5 new raw'!V237:V240)</f>
        <v>1425</v>
      </c>
      <c r="O74" s="124">
        <f>AVERAGE('[3]Table 5 new raw'!W237:W240)</f>
        <v>1550</v>
      </c>
      <c r="P74" s="124">
        <f>AVERAGE('[3]Table 5 new raw'!X237:X240)</f>
        <v>1525</v>
      </c>
      <c r="Q74" s="124">
        <f>AVERAGE('[3]Table 5 new raw'!Y237:Y240)</f>
        <v>1525</v>
      </c>
      <c r="R74" s="124">
        <f>AVERAGE('[3]Table 5 new raw'!Z237:Z240)</f>
        <v>1525</v>
      </c>
      <c r="S74" s="124">
        <f>AVERAGE('[3]Table 5 new raw'!AA237:AA240)</f>
        <v>1525</v>
      </c>
      <c r="T74" s="124">
        <f>AVERAGE('[3]Table 5 new raw'!AB237:AB240)</f>
        <v>1525</v>
      </c>
      <c r="U74" s="124">
        <f>AVERAGE('[3]Table 5 new raw'!AC237:AC240)</f>
        <v>1525</v>
      </c>
      <c r="V74" s="124">
        <f>AVERAGE('[3]Table 5 new raw'!AD237:AD240)</f>
        <v>1850</v>
      </c>
      <c r="W74" s="124">
        <f>AVERAGE('[3]Table 5 new raw'!AE237:AE240)</f>
        <v>1804.1025</v>
      </c>
      <c r="X74" s="124">
        <f>AVERAGE('[3]Table 5 new raw'!AF237:AF240)</f>
        <v>1804</v>
      </c>
      <c r="Y74" s="124">
        <f>AVERAGE('[3]Table 5 new raw'!AG237:AG240)</f>
        <v>2050</v>
      </c>
      <c r="Z74" s="124">
        <f>AVERAGE('[3]Table 5 new raw'!AH237:AH240)</f>
        <v>2095.6475</v>
      </c>
      <c r="AA74" s="124">
        <f>AVERAGE('[3]Table 5 new raw'!AI237:AI240)</f>
        <v>2099.7624999999998</v>
      </c>
      <c r="AB74" s="124">
        <f>AVERAGE('[3]Table 5 new raw'!AJ237:AJ240)</f>
        <v>2099.7449999999999</v>
      </c>
      <c r="AC74" s="124">
        <f>AVERAGE('[3]Table 5 new raw'!AK237:AK240)</f>
        <v>2099.7449999999999</v>
      </c>
      <c r="AD74" s="124">
        <f>AVERAGE('[3]Table 5 new raw'!AL237:AL240)</f>
        <v>2099.7449999999999</v>
      </c>
      <c r="AE74" s="124">
        <f>AVERAGE('[3]Table 5 new raw'!AM237:AM240)</f>
        <v>2099.7449999999999</v>
      </c>
      <c r="AF74" s="124">
        <f>AVERAGE('[3]Table 5 new raw'!AN237:AN240)</f>
        <v>2099.7449999999999</v>
      </c>
      <c r="AG74" s="124">
        <f>AVERAGE('[3]Table 5 new raw'!AO237:AO240)</f>
        <v>2136.6374999999998</v>
      </c>
      <c r="AH74" s="124">
        <f>AVERAGE('[3]Table 5 new raw'!AP237:AP240)</f>
        <v>2186.08</v>
      </c>
      <c r="AI74" s="124">
        <f>AVERAGE('[3]Table 5 new raw'!AQ237:AQ240)</f>
        <v>2230</v>
      </c>
      <c r="AJ74" s="124">
        <f>AVERAGE('[3]Table 5 new raw'!AR237:AR240)</f>
        <v>2230.5374999999999</v>
      </c>
      <c r="AK74" s="124">
        <f>AVERAGE('[3]Table 5 new raw'!AS237:AS240)</f>
        <v>2238.1374999999998</v>
      </c>
      <c r="AL74" s="154"/>
    </row>
    <row r="75" spans="2:38" x14ac:dyDescent="0.2">
      <c r="B75" s="154"/>
      <c r="C75" s="154" t="s">
        <v>295</v>
      </c>
      <c r="D75" s="154" t="s">
        <v>299</v>
      </c>
      <c r="E75" s="124">
        <f>AVERAGE('[3]Table 5 new raw'!M242:M245)</f>
        <v>912.5</v>
      </c>
      <c r="F75" s="124">
        <f>AVERAGE('[3]Table 5 new raw'!N242:N245)</f>
        <v>900</v>
      </c>
      <c r="G75" s="124">
        <f>AVERAGE('[3]Table 5 new raw'!O242:O245)</f>
        <v>900</v>
      </c>
      <c r="H75" s="124">
        <f>AVERAGE('[3]Table 5 new raw'!P242:P245)</f>
        <v>900</v>
      </c>
      <c r="I75" s="124">
        <f>AVERAGE('[3]Table 5 new raw'!Q242:Q245)</f>
        <v>900</v>
      </c>
      <c r="J75" s="124">
        <f>AVERAGE('[3]Table 5 new raw'!R242:R245)</f>
        <v>900</v>
      </c>
      <c r="K75" s="124">
        <f>AVERAGE('[3]Table 5 new raw'!S242:S245)</f>
        <v>900</v>
      </c>
      <c r="L75" s="124">
        <f>AVERAGE('[3]Table 5 new raw'!T242:T245)</f>
        <v>900</v>
      </c>
      <c r="M75" s="124">
        <f>AVERAGE('[3]Table 5 new raw'!U242:U245)</f>
        <v>900</v>
      </c>
      <c r="N75" s="124">
        <f>AVERAGE('[3]Table 5 new raw'!V242:V245)</f>
        <v>900</v>
      </c>
      <c r="O75" s="124">
        <f>AVERAGE('[3]Table 5 new raw'!W242:W245)</f>
        <v>1048.8225</v>
      </c>
      <c r="P75" s="124">
        <f>AVERAGE('[3]Table 5 new raw'!X242:X245)</f>
        <v>1023.3125</v>
      </c>
      <c r="Q75" s="124">
        <f>AVERAGE('[3]Table 5 new raw'!Y242:Y245)</f>
        <v>1023.7925</v>
      </c>
      <c r="R75" s="124">
        <f>AVERAGE('[3]Table 5 new raw'!Z242:Z245)</f>
        <v>1023.7925</v>
      </c>
      <c r="S75" s="124">
        <f>AVERAGE('[3]Table 5 new raw'!AA242:AA245)</f>
        <v>1023.7925</v>
      </c>
      <c r="T75" s="124">
        <f>AVERAGE('[3]Table 5 new raw'!AB242:AB245)</f>
        <v>1023.7925</v>
      </c>
      <c r="U75" s="124">
        <f>AVERAGE('[3]Table 5 new raw'!AC242:AC245)</f>
        <v>1023.7925</v>
      </c>
      <c r="V75" s="124">
        <f>AVERAGE('[3]Table 5 new raw'!AD242:AD245)</f>
        <v>1029.06</v>
      </c>
      <c r="W75" s="124">
        <f>AVERAGE('[3]Table 5 new raw'!AE242:AE245)</f>
        <v>998.75</v>
      </c>
      <c r="X75" s="124">
        <f>AVERAGE('[3]Table 5 new raw'!AF242:AF245)</f>
        <v>1007.465</v>
      </c>
      <c r="Y75" s="124">
        <f>AVERAGE('[3]Table 5 new raw'!AG242:AG245)</f>
        <v>967.745</v>
      </c>
      <c r="Z75" s="124">
        <f>AVERAGE('[3]Table 5 new raw'!AH242:AH245)</f>
        <v>998.3</v>
      </c>
      <c r="AA75" s="124">
        <f>AVERAGE('[3]Table 5 new raw'!AI242:AI245)</f>
        <v>1001.0550000000001</v>
      </c>
      <c r="AB75" s="124">
        <f>AVERAGE('[3]Table 5 new raw'!AJ242:AJ245)</f>
        <v>1001.0450000000001</v>
      </c>
      <c r="AC75" s="124">
        <f>AVERAGE('[3]Table 5 new raw'!AK242:AK245)</f>
        <v>1026.0450000000001</v>
      </c>
      <c r="AD75" s="124">
        <f>AVERAGE('[3]Table 5 new raw'!AL242:AL245)</f>
        <v>1051.0450000000001</v>
      </c>
      <c r="AE75" s="124">
        <f>AVERAGE('[3]Table 5 new raw'!AM242:AM245)</f>
        <v>1468.59</v>
      </c>
      <c r="AF75" s="124">
        <f>AVERAGE('[3]Table 5 new raw'!AN242:AN245)</f>
        <v>1478.5074999999999</v>
      </c>
      <c r="AG75" s="124">
        <f>AVERAGE('[3]Table 5 new raw'!AO242:AO245)</f>
        <v>1636.9650000000001</v>
      </c>
      <c r="AH75" s="124">
        <f>AVERAGE('[3]Table 5 new raw'!AP242:AP245)</f>
        <v>1659.6599999999999</v>
      </c>
      <c r="AI75" s="124">
        <f>AVERAGE('[3]Table 5 new raw'!AQ242:AQ245)</f>
        <v>1354.5</v>
      </c>
      <c r="AJ75" s="124">
        <f>AVERAGE('[3]Table 5 new raw'!AR242:AR245)</f>
        <v>1355.0149999999999</v>
      </c>
      <c r="AK75" s="124">
        <f>AVERAGE('[3]Table 5 new raw'!AS242:AS245)</f>
        <v>1355.0149999999999</v>
      </c>
      <c r="AL75" s="154"/>
    </row>
    <row r="76" spans="2:38" x14ac:dyDescent="0.2">
      <c r="B76" s="154"/>
      <c r="C76" s="154" t="s">
        <v>296</v>
      </c>
      <c r="D76" s="154" t="s">
        <v>299</v>
      </c>
      <c r="E76" s="124">
        <f>AVERAGE('[3]Table 5 new raw'!M247:M250)</f>
        <v>1175</v>
      </c>
      <c r="F76" s="124">
        <f>AVERAGE('[3]Table 5 new raw'!N247:N250)</f>
        <v>1175</v>
      </c>
      <c r="G76" s="124">
        <f>AVERAGE('[3]Table 5 new raw'!O247:O250)</f>
        <v>1175</v>
      </c>
      <c r="H76" s="124">
        <f>AVERAGE('[3]Table 5 new raw'!P247:P250)</f>
        <v>1175</v>
      </c>
      <c r="I76" s="124">
        <f>AVERAGE('[3]Table 5 new raw'!Q247:Q250)</f>
        <v>1175</v>
      </c>
      <c r="J76" s="124">
        <f>AVERAGE('[3]Table 5 new raw'!R247:R250)</f>
        <v>1175</v>
      </c>
      <c r="K76" s="124">
        <f>AVERAGE('[3]Table 5 new raw'!S247:S250)</f>
        <v>1175</v>
      </c>
      <c r="L76" s="124">
        <f>AVERAGE('[3]Table 5 new raw'!T247:T250)</f>
        <v>1175</v>
      </c>
      <c r="M76" s="124">
        <f>AVERAGE('[3]Table 5 new raw'!U247:U250)</f>
        <v>1175</v>
      </c>
      <c r="N76" s="124">
        <f>AVERAGE('[3]Table 5 new raw'!V247:V250)</f>
        <v>1175</v>
      </c>
      <c r="O76" s="124">
        <f>AVERAGE('[3]Table 5 new raw'!W247:W250)</f>
        <v>1346.625</v>
      </c>
      <c r="P76" s="124">
        <f>AVERAGE('[3]Table 5 new raw'!X247:X250)</f>
        <v>1346.625</v>
      </c>
      <c r="Q76" s="124">
        <f>AVERAGE('[3]Table 5 new raw'!Y247:Y250)</f>
        <v>1346.625</v>
      </c>
      <c r="R76" s="124">
        <f>AVERAGE('[3]Table 5 new raw'!Z247:Z250)</f>
        <v>1346.625</v>
      </c>
      <c r="S76" s="124">
        <f>AVERAGE('[3]Table 5 new raw'!AA247:AA250)</f>
        <v>1346.625</v>
      </c>
      <c r="T76" s="124">
        <f>AVERAGE('[3]Table 5 new raw'!AB247:AB250)</f>
        <v>1346.625</v>
      </c>
      <c r="U76" s="124">
        <f>AVERAGE('[3]Table 5 new raw'!AC247:AC250)</f>
        <v>1346.625</v>
      </c>
      <c r="V76" s="124">
        <f>AVERAGE('[3]Table 5 new raw'!AD247:AD250)</f>
        <v>1346.625</v>
      </c>
      <c r="W76" s="124">
        <f>AVERAGE('[3]Table 5 new raw'!AE247:AE250)</f>
        <v>1284.125</v>
      </c>
      <c r="X76" s="124">
        <f>AVERAGE('[3]Table 5 new raw'!AF247:AF250)</f>
        <v>1458.8475000000001</v>
      </c>
      <c r="Y76" s="124">
        <f>AVERAGE('[3]Table 5 new raw'!AG247:AG250)</f>
        <v>1458.8475000000001</v>
      </c>
      <c r="Z76" s="124">
        <f>AVERAGE('[3]Table 5 new raw'!AH247:AH250)</f>
        <v>1599.6499999999999</v>
      </c>
      <c r="AA76" s="124">
        <f>AVERAGE('[3]Table 5 new raw'!AI247:AI250)</f>
        <v>1573.2974999999999</v>
      </c>
      <c r="AB76" s="124">
        <f>AVERAGE('[3]Table 5 new raw'!AJ247:AJ250)</f>
        <v>1573.2849999999999</v>
      </c>
      <c r="AC76" s="124">
        <f>AVERAGE('[3]Table 5 new raw'!AK247:AK250)</f>
        <v>1573.2849999999999</v>
      </c>
      <c r="AD76" s="124">
        <f>AVERAGE('[3]Table 5 new raw'!AL247:AL250)</f>
        <v>1576.7224999999999</v>
      </c>
      <c r="AE76" s="124">
        <f>AVERAGE('[3]Table 5 new raw'!AM247:AM250)</f>
        <v>1623.2874999999999</v>
      </c>
      <c r="AF76" s="124">
        <f>AVERAGE('[3]Table 5 new raw'!AN247:AN250)</f>
        <v>1862.4949999999999</v>
      </c>
      <c r="AG76" s="124">
        <f>AVERAGE('[3]Table 5 new raw'!AO247:AO250)</f>
        <v>1906.97</v>
      </c>
      <c r="AH76" s="124">
        <f>AVERAGE('[3]Table 5 new raw'!AP247:AP250)</f>
        <v>1957.37</v>
      </c>
      <c r="AI76" s="124">
        <f>AVERAGE('[3]Table 5 new raw'!AQ247:AQ250)</f>
        <v>1967.8625</v>
      </c>
      <c r="AJ76" s="124">
        <f>AVERAGE('[3]Table 5 new raw'!AR247:AR250)</f>
        <v>1992.8625</v>
      </c>
      <c r="AK76" s="124">
        <f>AVERAGE('[3]Table 5 new raw'!AS247:AS250)</f>
        <v>1992.8625</v>
      </c>
      <c r="AL76" s="154"/>
    </row>
    <row r="77" spans="2:38" x14ac:dyDescent="0.2">
      <c r="B77" s="154"/>
      <c r="C77" s="154" t="s">
        <v>297</v>
      </c>
      <c r="D77" s="154" t="s">
        <v>299</v>
      </c>
      <c r="E77" s="124">
        <f>AVERAGE('[3]Table 5 new raw'!M252:M256)</f>
        <v>1420</v>
      </c>
      <c r="F77" s="124">
        <f>AVERAGE('[3]Table 5 new raw'!N252:N256)</f>
        <v>1420</v>
      </c>
      <c r="G77" s="124">
        <f>AVERAGE('[3]Table 5 new raw'!O252:O256)</f>
        <v>1420</v>
      </c>
      <c r="H77" s="124">
        <f>AVERAGE('[3]Table 5 new raw'!P252:P256)</f>
        <v>1420</v>
      </c>
      <c r="I77" s="124">
        <f>AVERAGE('[3]Table 5 new raw'!Q252:Q256)</f>
        <v>1420</v>
      </c>
      <c r="J77" s="124">
        <f>AVERAGE('[3]Table 5 new raw'!R252:R256)</f>
        <v>1420</v>
      </c>
      <c r="K77" s="124">
        <f>AVERAGE('[3]Table 5 new raw'!S252:S256)</f>
        <v>1445</v>
      </c>
      <c r="L77" s="124">
        <f>AVERAGE('[3]Table 5 new raw'!T252:T256)</f>
        <v>1445</v>
      </c>
      <c r="M77" s="124">
        <f>AVERAGE('[3]Table 5 new raw'!U252:U256)</f>
        <v>1445</v>
      </c>
      <c r="N77" s="124">
        <f>AVERAGE('[3]Table 5 new raw'!V252:V256)</f>
        <v>1445</v>
      </c>
      <c r="O77" s="124">
        <f>AVERAGE('[3]Table 5 new raw'!W252:W256)</f>
        <v>1507.1659999999999</v>
      </c>
      <c r="P77" s="124">
        <f>AVERAGE('[3]Table 5 new raw'!X252:X256)</f>
        <v>1522.1659999999999</v>
      </c>
      <c r="Q77" s="124">
        <f>AVERAGE('[3]Table 5 new raw'!Y252:Y256)</f>
        <v>1522</v>
      </c>
      <c r="R77" s="124">
        <f>AVERAGE('[3]Table 5 new raw'!Z252:Z256)</f>
        <v>1522</v>
      </c>
      <c r="S77" s="124">
        <f>AVERAGE('[3]Table 5 new raw'!AA252:AA256)</f>
        <v>1522</v>
      </c>
      <c r="T77" s="124">
        <f>AVERAGE('[3]Table 5 new raw'!AB252:AB256)</f>
        <v>1522</v>
      </c>
      <c r="U77" s="124">
        <f>AVERAGE('[3]Table 5 new raw'!AC252:AC256)</f>
        <v>1522</v>
      </c>
      <c r="V77" s="124">
        <f>AVERAGE('[3]Table 5 new raw'!AD252:AD256)</f>
        <v>1662</v>
      </c>
      <c r="W77" s="124">
        <f>AVERAGE('[3]Table 5 new raw'!AE252:AE256)</f>
        <v>1404</v>
      </c>
      <c r="X77" s="124">
        <f>AVERAGE('[3]Table 5 new raw'!AF252:AF256)</f>
        <v>1418.3820000000001</v>
      </c>
      <c r="Y77" s="124">
        <f>AVERAGE('[3]Table 5 new raw'!AG252:AG256)</f>
        <v>1734.3820000000001</v>
      </c>
      <c r="Z77" s="124">
        <f>AVERAGE('[3]Table 5 new raw'!AH252:AH256)</f>
        <v>1808.328</v>
      </c>
      <c r="AA77" s="124">
        <f>AVERAGE('[3]Table 5 new raw'!AI252:AI256)</f>
        <v>1808.328</v>
      </c>
      <c r="AB77" s="124">
        <f>AVERAGE('[3]Table 5 new raw'!AJ252:AJ256)</f>
        <v>1807.9880000000001</v>
      </c>
      <c r="AC77" s="124">
        <f>AVERAGE('[3]Table 5 new raw'!AK252:AK256)</f>
        <v>1807.9880000000001</v>
      </c>
      <c r="AD77" s="124">
        <f>AVERAGE('[3]Table 5 new raw'!AL252:AL256)</f>
        <v>1881.6</v>
      </c>
      <c r="AE77" s="124">
        <f>AVERAGE('[3]Table 5 new raw'!AM252:AM256)</f>
        <v>1945.7339999999999</v>
      </c>
      <c r="AF77" s="124">
        <f>AVERAGE('[3]Table 5 new raw'!AN252:AN256)</f>
        <v>1969.3740000000003</v>
      </c>
      <c r="AG77" s="124">
        <f>AVERAGE('[3]Table 5 new raw'!AO252:AO256)</f>
        <v>2043.3800000000003</v>
      </c>
      <c r="AH77" s="124">
        <f>AVERAGE('[3]Table 5 new raw'!AP252:AP256)</f>
        <v>2091.29</v>
      </c>
      <c r="AI77" s="124">
        <f>AVERAGE('[3]Table 5 new raw'!AQ252:AQ256)</f>
        <v>2124.3760000000002</v>
      </c>
      <c r="AJ77" s="124">
        <f>AVERAGE('[3]Table 5 new raw'!AR252:AR256)</f>
        <v>2124.3760000000002</v>
      </c>
      <c r="AK77" s="124">
        <f>AVERAGE('[3]Table 5 new raw'!AS252:AS256)</f>
        <v>2139.9160000000002</v>
      </c>
      <c r="AL77" s="154"/>
    </row>
    <row r="78" spans="2:38" x14ac:dyDescent="0.2">
      <c r="B78" s="154"/>
      <c r="C78" s="154"/>
      <c r="D78" s="15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54"/>
    </row>
    <row r="79" spans="2:38" x14ac:dyDescent="0.2">
      <c r="B79" s="154"/>
      <c r="C79" s="154" t="s">
        <v>300</v>
      </c>
      <c r="D79" s="154" t="s">
        <v>301</v>
      </c>
      <c r="E79" s="124">
        <f>AVERAGE('[3]Table 5 new raw'!M258:M264)</f>
        <v>1579.8571428571429</v>
      </c>
      <c r="F79" s="124">
        <f>AVERAGE('[3]Table 5 new raw'!N258:N264)</f>
        <v>1579.8571428571429</v>
      </c>
      <c r="G79" s="124">
        <f>AVERAGE('[3]Table 5 new raw'!O258:O264)</f>
        <v>1665.5714285714287</v>
      </c>
      <c r="H79" s="124">
        <f>AVERAGE('[3]Table 5 new raw'!P258:P264)</f>
        <v>1704.8571428571429</v>
      </c>
      <c r="I79" s="124">
        <f>AVERAGE('[3]Table 5 new raw'!Q258:Q264)</f>
        <v>1703.57</v>
      </c>
      <c r="J79" s="124">
        <f>AVERAGE('[3]Table 5 new raw'!R258:R264)</f>
        <v>1788.8085714285714</v>
      </c>
      <c r="K79" s="124">
        <f>AVERAGE('[3]Table 5 new raw'!S258:S264)</f>
        <v>1788.8085714285714</v>
      </c>
      <c r="L79" s="124">
        <f>AVERAGE('[3]Table 5 new raw'!T258:T264)</f>
        <v>1781.4871428571428</v>
      </c>
      <c r="M79" s="124">
        <f>AVERAGE('[3]Table 5 new raw'!U258:U264)</f>
        <v>1781.4871428571428</v>
      </c>
      <c r="N79" s="124">
        <f>AVERAGE('[3]Table 5 new raw'!V258:V264)</f>
        <v>1824.2042857142858</v>
      </c>
      <c r="O79" s="124">
        <f>AVERAGE('[3]Table 5 new raw'!W258:W264)</f>
        <v>1856.7114285714285</v>
      </c>
      <c r="P79" s="124">
        <f>AVERAGE('[3]Table 5 new raw'!X258:X264)</f>
        <v>1853.8542857142857</v>
      </c>
      <c r="Q79" s="124">
        <f>AVERAGE('[3]Table 5 new raw'!Y258:Y264)</f>
        <v>1853.2842857142857</v>
      </c>
      <c r="R79" s="124">
        <f>AVERAGE('[3]Table 5 new raw'!Z258:Z264)</f>
        <v>1846.57</v>
      </c>
      <c r="S79" s="124">
        <f>AVERAGE('[3]Table 5 new raw'!AA258:AA264)</f>
        <v>1765.7628571428572</v>
      </c>
      <c r="T79" s="124">
        <f>AVERAGE('[3]Table 5 new raw'!AB258:AB264)</f>
        <v>1765.7742857142857</v>
      </c>
      <c r="U79" s="124">
        <f>AVERAGE('[3]Table 5 new raw'!AC258:AC264)</f>
        <v>1713.2814285714285</v>
      </c>
      <c r="V79" s="124">
        <f>AVERAGE('[3]Table 5 new raw'!AD258:AD264)</f>
        <v>1911.4257142857143</v>
      </c>
      <c r="W79" s="124">
        <f>AVERAGE('[3]Table 5 new raw'!AE258:AE264)</f>
        <v>1927.5071428571428</v>
      </c>
      <c r="X79" s="124">
        <f>AVERAGE('[3]Table 5 new raw'!AF258:AF264)</f>
        <v>1822.8357142857144</v>
      </c>
      <c r="Y79" s="124">
        <f>AVERAGE('[3]Table 5 new raw'!AG258:AG264)</f>
        <v>1822.2228571428573</v>
      </c>
      <c r="Z79" s="124">
        <f>AVERAGE('[3]Table 5 new raw'!AH258:AH264)</f>
        <v>1980.0542857142859</v>
      </c>
      <c r="AA79" s="124">
        <f>AVERAGE('[3]Table 5 new raw'!AI258:AI264)</f>
        <v>2250.3828571428571</v>
      </c>
      <c r="AB79" s="124">
        <f>AVERAGE('[3]Table 5 new raw'!AJ258:AJ264)</f>
        <v>2249.69</v>
      </c>
      <c r="AC79" s="124">
        <f>AVERAGE('[3]Table 5 new raw'!AK258:AK264)</f>
        <v>2226.4257142857141</v>
      </c>
      <c r="AD79" s="124">
        <f>AVERAGE('[3]Table 5 new raw'!AL258:AL264)</f>
        <v>2241.7142857142858</v>
      </c>
      <c r="AE79" s="124">
        <f>AVERAGE('[3]Table 5 new raw'!AM258:AM264)</f>
        <v>2938.5685714285714</v>
      </c>
      <c r="AF79" s="124">
        <f>AVERAGE('[3]Table 5 new raw'!AN258:AN264)</f>
        <v>2945.7114285714283</v>
      </c>
      <c r="AG79" s="124">
        <f>AVERAGE('[3]Table 5 new raw'!AO258:AO264)</f>
        <v>2781.4257142857141</v>
      </c>
      <c r="AH79" s="124">
        <f>AVERAGE('[3]Table 5 new raw'!AP258:AP264)</f>
        <v>2656.2857142857142</v>
      </c>
      <c r="AI79" s="124">
        <f>AVERAGE('[3]Table 5 new raw'!AQ258:AQ264)</f>
        <v>2385.4285714285716</v>
      </c>
      <c r="AJ79" s="124">
        <f>AVERAGE('[3]Table 5 new raw'!AR258:AR264)</f>
        <v>2405.1428571428573</v>
      </c>
      <c r="AK79" s="124">
        <f>AVERAGE('[3]Table 5 new raw'!AS258:AS264)</f>
        <v>2219.7114285714283</v>
      </c>
      <c r="AL79" s="154"/>
    </row>
    <row r="80" spans="2:38" x14ac:dyDescent="0.2">
      <c r="B80" s="154"/>
      <c r="C80" s="154" t="s">
        <v>302</v>
      </c>
      <c r="D80" s="154" t="s">
        <v>303</v>
      </c>
      <c r="E80" s="124">
        <f>AVERAGE('[3]Table 5 new raw'!M266:M267)</f>
        <v>360</v>
      </c>
      <c r="F80" s="124">
        <f>AVERAGE('[3]Table 5 new raw'!N266:N267)</f>
        <v>397</v>
      </c>
      <c r="G80" s="124">
        <f>AVERAGE('[3]Table 5 new raw'!O266:O267)</f>
        <v>397</v>
      </c>
      <c r="H80" s="124">
        <f>AVERAGE('[3]Table 5 new raw'!P266:P267)</f>
        <v>397</v>
      </c>
      <c r="I80" s="124">
        <f>AVERAGE('[3]Table 5 new raw'!Q266:Q267)</f>
        <v>404.5</v>
      </c>
      <c r="J80" s="124">
        <f>AVERAGE('[3]Table 5 new raw'!R266:R267)</f>
        <v>404.5</v>
      </c>
      <c r="K80" s="124">
        <f>AVERAGE('[3]Table 5 new raw'!S266:S267)</f>
        <v>404.5</v>
      </c>
      <c r="L80" s="124">
        <f>AVERAGE('[3]Table 5 new raw'!T266:T267)</f>
        <v>404.5</v>
      </c>
      <c r="M80" s="124">
        <f>AVERAGE('[3]Table 5 new raw'!U266:U267)</f>
        <v>404.5</v>
      </c>
      <c r="N80" s="124">
        <f>AVERAGE('[3]Table 5 new raw'!V266:V267)</f>
        <v>414.25</v>
      </c>
      <c r="O80" s="124">
        <f>AVERAGE('[3]Table 5 new raw'!W266:W267)</f>
        <v>411.75</v>
      </c>
      <c r="P80" s="124">
        <f>AVERAGE('[3]Table 5 new raw'!X266:X267)</f>
        <v>411.495</v>
      </c>
      <c r="Q80" s="124">
        <f>AVERAGE('[3]Table 5 new raw'!Y266:Y267)</f>
        <v>486.495</v>
      </c>
      <c r="R80" s="124">
        <f>AVERAGE('[3]Table 5 new raw'!Z266:Z267)</f>
        <v>491.495</v>
      </c>
      <c r="S80" s="124">
        <f>AVERAGE('[3]Table 5 new raw'!AA266:AA267)</f>
        <v>516.26</v>
      </c>
      <c r="T80" s="124">
        <f>AVERAGE('[3]Table 5 new raw'!AB266:AB267)</f>
        <v>516.33999999999992</v>
      </c>
      <c r="U80" s="124">
        <f>AVERAGE('[3]Table 5 new raw'!AC266:AC267)</f>
        <v>516.495</v>
      </c>
      <c r="V80" s="124">
        <f>AVERAGE('[3]Table 5 new raw'!AD266:AD267)</f>
        <v>519.495</v>
      </c>
      <c r="W80" s="124">
        <f>AVERAGE('[3]Table 5 new raw'!AE266:AE267)</f>
        <v>542.71499999999992</v>
      </c>
      <c r="X80" s="124">
        <f>AVERAGE('[3]Table 5 new raw'!AF266:AF267)</f>
        <v>593.61</v>
      </c>
      <c r="Y80" s="124">
        <f>AVERAGE('[3]Table 5 new raw'!AG266:AG267)</f>
        <v>532.5</v>
      </c>
      <c r="Z80" s="124">
        <f>AVERAGE('[3]Table 5 new raw'!AH266:AH267)</f>
        <v>532.5</v>
      </c>
      <c r="AA80" s="124">
        <f>AVERAGE('[3]Table 5 new raw'!AI266:AI267)</f>
        <v>559.495</v>
      </c>
      <c r="AB80" s="124">
        <f>AVERAGE('[3]Table 5 new raw'!AJ266:AJ267)</f>
        <v>605.31500000000005</v>
      </c>
      <c r="AC80" s="124">
        <f>AVERAGE('[3]Table 5 new raw'!AK266:AK267)</f>
        <v>605.31500000000005</v>
      </c>
      <c r="AD80" s="124">
        <f>AVERAGE('[3]Table 5 new raw'!AL266:AL267)</f>
        <v>605.31500000000005</v>
      </c>
      <c r="AE80" s="124">
        <f>AVERAGE('[3]Table 5 new raw'!AM266:AM267)</f>
        <v>609.495</v>
      </c>
      <c r="AF80" s="124">
        <f>AVERAGE('[3]Table 5 new raw'!AN266:AN267)</f>
        <v>609.495</v>
      </c>
      <c r="AG80" s="124">
        <f>AVERAGE('[3]Table 5 new raw'!AO266:AO267)</f>
        <v>609.495</v>
      </c>
      <c r="AH80" s="124">
        <f>AVERAGE('[3]Table 5 new raw'!AP266:AP267)</f>
        <v>609.495</v>
      </c>
      <c r="AI80" s="124">
        <f>AVERAGE('[3]Table 5 new raw'!AQ266:AQ267)</f>
        <v>609</v>
      </c>
      <c r="AJ80" s="124">
        <f>AVERAGE('[3]Table 5 new raw'!AR266:AR267)</f>
        <v>609</v>
      </c>
      <c r="AK80" s="124">
        <f>AVERAGE('[3]Table 5 new raw'!AS266:AS267)</f>
        <v>599.495</v>
      </c>
      <c r="AL80" s="154"/>
    </row>
    <row r="81" spans="2:38" x14ac:dyDescent="0.2">
      <c r="B81" s="154"/>
      <c r="C81" s="154" t="s">
        <v>304</v>
      </c>
      <c r="D81" s="154" t="s">
        <v>303</v>
      </c>
      <c r="E81" s="124">
        <f>AVERAGE('[3]Table 5 new raw'!M269:M275)</f>
        <v>487</v>
      </c>
      <c r="F81" s="124">
        <f>AVERAGE('[3]Table 5 new raw'!N269:N275)</f>
        <v>487.59857142857146</v>
      </c>
      <c r="G81" s="124">
        <f>AVERAGE('[3]Table 5 new raw'!O269:O275)</f>
        <v>487.66285714285715</v>
      </c>
      <c r="H81" s="124">
        <f>AVERAGE('[3]Table 5 new raw'!P269:P275)</f>
        <v>485.95142857142861</v>
      </c>
      <c r="I81" s="124">
        <f>AVERAGE('[3]Table 5 new raw'!Q269:Q275)</f>
        <v>502.66285714285715</v>
      </c>
      <c r="J81" s="124">
        <f>AVERAGE('[3]Table 5 new raw'!R269:R275)</f>
        <v>511.15000000000003</v>
      </c>
      <c r="K81" s="124">
        <f>AVERAGE('[3]Table 5 new raw'!S269:S275)</f>
        <v>513.47285714285715</v>
      </c>
      <c r="L81" s="124">
        <f>AVERAGE('[3]Table 5 new raw'!T269:T275)</f>
        <v>500.00714285714287</v>
      </c>
      <c r="M81" s="124">
        <f>AVERAGE('[3]Table 5 new raw'!U269:U275)</f>
        <v>500.00714285714287</v>
      </c>
      <c r="N81" s="124">
        <f>AVERAGE('[3]Table 5 new raw'!V269:V275)</f>
        <v>499.81857142857143</v>
      </c>
      <c r="O81" s="124">
        <f>AVERAGE('[3]Table 5 new raw'!W269:W275)</f>
        <v>458.45428571428567</v>
      </c>
      <c r="P81" s="124">
        <f>AVERAGE('[3]Table 5 new raw'!X269:X275)</f>
        <v>463.79428571428576</v>
      </c>
      <c r="Q81" s="124">
        <f>AVERAGE('[3]Table 5 new raw'!Y269:Y275)</f>
        <v>415.15857142857141</v>
      </c>
      <c r="R81" s="124">
        <f>AVERAGE('[3]Table 5 new raw'!Z269:Z275)</f>
        <v>414.32</v>
      </c>
      <c r="S81" s="124">
        <f>AVERAGE('[3]Table 5 new raw'!AA269:AA275)</f>
        <v>427.99285714285713</v>
      </c>
      <c r="T81" s="124">
        <f>AVERAGE('[3]Table 5 new raw'!AB269:AB275)</f>
        <v>428.60428571428571</v>
      </c>
      <c r="U81" s="124">
        <f>AVERAGE('[3]Table 5 new raw'!AC269:AC275)</f>
        <v>430.61714285714282</v>
      </c>
      <c r="V81" s="124">
        <f>AVERAGE('[3]Table 5 new raw'!AD269:AD275)</f>
        <v>421.0971428571429</v>
      </c>
      <c r="W81" s="124">
        <f>AVERAGE('[3]Table 5 new raw'!AE269:AE275)</f>
        <v>436.84285714285716</v>
      </c>
      <c r="X81" s="124">
        <f>AVERAGE('[3]Table 5 new raw'!AF269:AF275)</f>
        <v>464.44857142857143</v>
      </c>
      <c r="Y81" s="124">
        <f>AVERAGE('[3]Table 5 new raw'!AG269:AG275)</f>
        <v>425.89142857142855</v>
      </c>
      <c r="Z81" s="124">
        <f>AVERAGE('[3]Table 5 new raw'!AH269:AH275)</f>
        <v>414.14857142857142</v>
      </c>
      <c r="AA81" s="124">
        <f>AVERAGE('[3]Table 5 new raw'!AI269:AI275)</f>
        <v>407.10857142857145</v>
      </c>
      <c r="AB81" s="124">
        <f>AVERAGE('[3]Table 5 new raw'!AJ269:AJ275)</f>
        <v>410.39571428571429</v>
      </c>
      <c r="AC81" s="124">
        <f>AVERAGE('[3]Table 5 new raw'!AK269:AK275)</f>
        <v>401.39285714285717</v>
      </c>
      <c r="AD81" s="124">
        <f>AVERAGE('[3]Table 5 new raw'!AL269:AL275)</f>
        <v>409.18142857142851</v>
      </c>
      <c r="AE81" s="124">
        <f>AVERAGE('[3]Table 5 new raw'!AM269:AM275)</f>
        <v>415.47428571428566</v>
      </c>
      <c r="AF81" s="124">
        <f>AVERAGE('[3]Table 5 new raw'!AN269:AN275)</f>
        <v>416.92285714285708</v>
      </c>
      <c r="AG81" s="124">
        <f>AVERAGE('[3]Table 5 new raw'!AO269:AO275)</f>
        <v>442.42571428571426</v>
      </c>
      <c r="AH81" s="124">
        <f>AVERAGE('[3]Table 5 new raw'!AP269:AP275)</f>
        <v>432.40000000000003</v>
      </c>
      <c r="AI81" s="124">
        <f>AVERAGE('[3]Table 5 new raw'!AQ269:AQ275)</f>
        <v>431.13142857142856</v>
      </c>
      <c r="AJ81" s="124">
        <f>AVERAGE('[3]Table 5 new raw'!AR269:AR275)</f>
        <v>400.98714285714283</v>
      </c>
      <c r="AK81" s="124">
        <f>AVERAGE('[3]Table 5 new raw'!AS269:AS275)</f>
        <v>393.15714285714284</v>
      </c>
      <c r="AL81" s="154"/>
    </row>
    <row r="82" spans="2:38" x14ac:dyDescent="0.2">
      <c r="B82" s="154"/>
      <c r="C82" s="154"/>
      <c r="D82" s="15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54"/>
    </row>
    <row r="83" spans="2:38" x14ac:dyDescent="0.2">
      <c r="B83" s="154"/>
      <c r="C83" s="154" t="s">
        <v>305</v>
      </c>
      <c r="D83" s="154" t="s">
        <v>306</v>
      </c>
      <c r="E83" s="124">
        <f>AVERAGE('[3]Table 5 new raw'!M277:M279)</f>
        <v>2.84</v>
      </c>
      <c r="F83" s="124">
        <f>AVERAGE('[3]Table 5 new raw'!N277:N279)</f>
        <v>2.84</v>
      </c>
      <c r="G83" s="124">
        <f>AVERAGE('[3]Table 5 new raw'!O277:O279)</f>
        <v>2.84</v>
      </c>
      <c r="H83" s="124">
        <f>AVERAGE('[3]Table 5 new raw'!P277:P279)</f>
        <v>2.8633333333333333</v>
      </c>
      <c r="I83" s="124">
        <f>AVERAGE('[3]Table 5 new raw'!Q277:Q279)</f>
        <v>2.8633333333333333</v>
      </c>
      <c r="J83" s="124">
        <f>AVERAGE('[3]Table 5 new raw'!R277:R279)</f>
        <v>2.8633333333333333</v>
      </c>
      <c r="K83" s="124">
        <f>AVERAGE('[3]Table 5 new raw'!S277:S279)</f>
        <v>3.5100000000000002</v>
      </c>
      <c r="L83" s="124">
        <f>AVERAGE('[3]Table 5 new raw'!T277:T279)</f>
        <v>3.7166666666666668</v>
      </c>
      <c r="M83" s="124">
        <f>AVERAGE('[3]Table 5 new raw'!U277:U279)</f>
        <v>3.7166666666666668</v>
      </c>
      <c r="N83" s="124">
        <f>AVERAGE('[3]Table 5 new raw'!V277:V279)</f>
        <v>3.7166666666666668</v>
      </c>
      <c r="O83" s="124">
        <f>AVERAGE('[3]Table 5 new raw'!W277:W279)</f>
        <v>3.7166666666666668</v>
      </c>
      <c r="P83" s="124">
        <f>AVERAGE('[3]Table 5 new raw'!X277:X279)</f>
        <v>3.8166666666666669</v>
      </c>
      <c r="Q83" s="124">
        <f>AVERAGE('[3]Table 5 new raw'!Y277:Y279)</f>
        <v>3.8166666666666669</v>
      </c>
      <c r="R83" s="124">
        <f>AVERAGE('[3]Table 5 new raw'!Z277:Z279)</f>
        <v>3.8166666666666669</v>
      </c>
      <c r="S83" s="124">
        <f>AVERAGE('[3]Table 5 new raw'!AA277:AA279)</f>
        <v>3.75</v>
      </c>
      <c r="T83" s="124">
        <f>AVERAGE('[3]Table 5 new raw'!AB277:AB279)</f>
        <v>3.8533333333333335</v>
      </c>
      <c r="U83" s="124">
        <f>AVERAGE('[3]Table 5 new raw'!AC277:AC279)</f>
        <v>3.8533333333333335</v>
      </c>
      <c r="V83" s="124">
        <f>AVERAGE('[3]Table 5 new raw'!AD277:AD279)</f>
        <v>3.8533333333333335</v>
      </c>
      <c r="W83" s="124">
        <f>AVERAGE('[3]Table 5 new raw'!AE277:AE279)</f>
        <v>3.75</v>
      </c>
      <c r="X83" s="124">
        <f>AVERAGE('[3]Table 5 new raw'!AF277:AF279)</f>
        <v>3.75</v>
      </c>
      <c r="Y83" s="124">
        <f>AVERAGE('[3]Table 5 new raw'!AG277:AG279)</f>
        <v>3.75</v>
      </c>
      <c r="Z83" s="124">
        <f>AVERAGE('[3]Table 5 new raw'!AH277:AH279)</f>
        <v>3.75</v>
      </c>
      <c r="AA83" s="124">
        <f>AVERAGE('[3]Table 5 new raw'!AI277:AI279)</f>
        <v>3.8566666666666669</v>
      </c>
      <c r="AB83" s="124">
        <f>AVERAGE('[3]Table 5 new raw'!AJ277:AJ279)</f>
        <v>3.99</v>
      </c>
      <c r="AC83" s="124">
        <f>AVERAGE('[3]Table 5 new raw'!AK277:AK279)</f>
        <v>3.99</v>
      </c>
      <c r="AD83" s="124">
        <f>AVERAGE('[3]Table 5 new raw'!AL277:AL279)</f>
        <v>5.4899999999999993</v>
      </c>
      <c r="AE83" s="124">
        <f>AVERAGE('[3]Table 5 new raw'!AM277:AM279)</f>
        <v>5.4899999999999993</v>
      </c>
      <c r="AF83" s="124">
        <f>AVERAGE('[3]Table 5 new raw'!AN277:AN279)</f>
        <v>5.59</v>
      </c>
      <c r="AG83" s="124">
        <f>AVERAGE('[3]Table 5 new raw'!AO277:AO279)</f>
        <v>5.9433333333333325</v>
      </c>
      <c r="AH83" s="124">
        <f>AVERAGE('[3]Table 5 new raw'!AP277:AP279)</f>
        <v>5.9433333333333325</v>
      </c>
      <c r="AI83" s="124">
        <f>AVERAGE('[3]Table 5 new raw'!AQ277:AQ279)</f>
        <v>5.9433333333333325</v>
      </c>
      <c r="AJ83" s="124">
        <f>AVERAGE('[3]Table 5 new raw'!AR277:AR279)</f>
        <v>5.9433333333333325</v>
      </c>
      <c r="AK83" s="124">
        <f>AVERAGE('[3]Table 5 new raw'!AS277:AS279)</f>
        <v>5.9433333333333325</v>
      </c>
      <c r="AL83" s="154"/>
    </row>
    <row r="84" spans="2:38" x14ac:dyDescent="0.2">
      <c r="B84" s="154"/>
      <c r="C84" s="154" t="s">
        <v>307</v>
      </c>
      <c r="D84" s="154" t="s">
        <v>308</v>
      </c>
      <c r="E84" s="124">
        <f>AVERAGE('[3]Table 5 new raw'!M281:M283)</f>
        <v>1.4900000000000002</v>
      </c>
      <c r="F84" s="124">
        <f>AVERAGE('[3]Table 5 new raw'!N281:N283)</f>
        <v>1.4900000000000002</v>
      </c>
      <c r="G84" s="124">
        <f>AVERAGE('[3]Table 5 new raw'!O281:O283)</f>
        <v>1.29</v>
      </c>
      <c r="H84" s="124">
        <f>AVERAGE('[3]Table 5 new raw'!P281:P283)</f>
        <v>1.29</v>
      </c>
      <c r="I84" s="124">
        <f>AVERAGE('[3]Table 5 new raw'!Q281:Q283)</f>
        <v>1.29</v>
      </c>
      <c r="J84" s="124">
        <f>AVERAGE('[3]Table 5 new raw'!R281:R283)</f>
        <v>1.29</v>
      </c>
      <c r="K84" s="124">
        <f>AVERAGE('[3]Table 5 new raw'!S281:S283)</f>
        <v>1.5566666666666666</v>
      </c>
      <c r="L84" s="124">
        <f>AVERAGE('[3]Table 5 new raw'!T281:T283)</f>
        <v>1.39</v>
      </c>
      <c r="M84" s="124">
        <f>AVERAGE('[3]Table 5 new raw'!U281:U283)</f>
        <v>1.39</v>
      </c>
      <c r="N84" s="124">
        <f>AVERAGE('[3]Table 5 new raw'!V281:V283)</f>
        <v>1.39</v>
      </c>
      <c r="O84" s="124">
        <f>AVERAGE('[3]Table 5 new raw'!W281:W283)</f>
        <v>1.39</v>
      </c>
      <c r="P84" s="124">
        <f>AVERAGE('[3]Table 5 new raw'!X281:X283)</f>
        <v>1.5566666666666666</v>
      </c>
      <c r="Q84" s="124">
        <f>AVERAGE('[3]Table 5 new raw'!Y281:Y283)</f>
        <v>1.5566666666666666</v>
      </c>
      <c r="R84" s="124">
        <f>AVERAGE('[3]Table 5 new raw'!Z281:Z283)</f>
        <v>1.5566666666666666</v>
      </c>
      <c r="S84" s="124">
        <f>AVERAGE('[3]Table 5 new raw'!AA281:AA283)</f>
        <v>1.6233333333333333</v>
      </c>
      <c r="T84" s="124">
        <f>AVERAGE('[3]Table 5 new raw'!AB281:AB283)</f>
        <v>1.89</v>
      </c>
      <c r="U84" s="124">
        <f>AVERAGE('[3]Table 5 new raw'!AC281:AC283)</f>
        <v>1.89</v>
      </c>
      <c r="V84" s="124">
        <f>AVERAGE('[3]Table 5 new raw'!AD281:AD283)</f>
        <v>1.89</v>
      </c>
      <c r="W84" s="124">
        <f>AVERAGE('[3]Table 5 new raw'!AE281:AE283)</f>
        <v>1.9233333333333336</v>
      </c>
      <c r="X84" s="124">
        <f>AVERAGE('[3]Table 5 new raw'!AF281:AF283)</f>
        <v>1.9433333333333334</v>
      </c>
      <c r="Y84" s="124">
        <f>AVERAGE('[3]Table 5 new raw'!AG281:AG283)</f>
        <v>1.9566666666666668</v>
      </c>
      <c r="Z84" s="124">
        <f>AVERAGE('[3]Table 5 new raw'!AH281:AH283)</f>
        <v>1.9066666666666665</v>
      </c>
      <c r="AA84" s="124">
        <f>AVERAGE('[3]Table 5 new raw'!AI281:AI283)</f>
        <v>1.8566666666666667</v>
      </c>
      <c r="AB84" s="124">
        <f>AVERAGE('[3]Table 5 new raw'!AJ281:AJ283)</f>
        <v>1.8566666666666667</v>
      </c>
      <c r="AC84" s="124">
        <f>AVERAGE('[3]Table 5 new raw'!AK281:AK283)</f>
        <v>1.6633333333333333</v>
      </c>
      <c r="AD84" s="124">
        <f>AVERAGE('[3]Table 5 new raw'!AL281:AL283)</f>
        <v>2.0699999999999998</v>
      </c>
      <c r="AE84" s="124">
        <f>AVERAGE('[3]Table 5 new raw'!AM281:AM283)</f>
        <v>2.1566666666666667</v>
      </c>
      <c r="AF84" s="124">
        <f>AVERAGE('[3]Table 5 new raw'!AN281:AN283)</f>
        <v>2.3233333333333337</v>
      </c>
      <c r="AG84" s="124">
        <f>AVERAGE('[3]Table 5 new raw'!AO281:AO283)</f>
        <v>2.3233333333333337</v>
      </c>
      <c r="AH84" s="124">
        <f>AVERAGE('[3]Table 5 new raw'!AP281:AP283)</f>
        <v>2.456666666666667</v>
      </c>
      <c r="AI84" s="124">
        <f>AVERAGE('[3]Table 5 new raw'!AQ281:AQ283)</f>
        <v>2.456666666666667</v>
      </c>
      <c r="AJ84" s="124">
        <f>AVERAGE('[3]Table 5 new raw'!AR281:AR283)</f>
        <v>2.39</v>
      </c>
      <c r="AK84" s="124">
        <f>AVERAGE('[3]Table 5 new raw'!AS281:AS283)</f>
        <v>2.39</v>
      </c>
      <c r="AL84" s="154"/>
    </row>
    <row r="85" spans="2:38" x14ac:dyDescent="0.2">
      <c r="B85" s="154"/>
      <c r="C85" s="154" t="s">
        <v>309</v>
      </c>
      <c r="D85" s="154" t="s">
        <v>310</v>
      </c>
      <c r="E85" s="124">
        <f>AVERAGE('[3]Table 5 new raw'!M285:M287)</f>
        <v>8.5566666666666666</v>
      </c>
      <c r="F85" s="124">
        <f>AVERAGE('[3]Table 5 new raw'!N285:N287)</f>
        <v>8.5566666666666666</v>
      </c>
      <c r="G85" s="124">
        <f>AVERAGE('[3]Table 5 new raw'!O285:O287)</f>
        <v>8.5900000000000016</v>
      </c>
      <c r="H85" s="124">
        <f>AVERAGE('[3]Table 5 new raw'!P285:P287)</f>
        <v>8.9233333333333338</v>
      </c>
      <c r="I85" s="124">
        <f>AVERAGE('[3]Table 5 new raw'!Q285:Q287)</f>
        <v>9.1233333333333348</v>
      </c>
      <c r="J85" s="124">
        <f>AVERAGE('[3]Table 5 new raw'!R285:R287)</f>
        <v>9.1566666666666663</v>
      </c>
      <c r="K85" s="124">
        <f>AVERAGE('[3]Table 5 new raw'!S285:S287)</f>
        <v>9.8233333333333324</v>
      </c>
      <c r="L85" s="124">
        <f>AVERAGE('[3]Table 5 new raw'!T285:T287)</f>
        <v>9.8233333333333324</v>
      </c>
      <c r="M85" s="124">
        <f>AVERAGE('[3]Table 5 new raw'!U285:U287)</f>
        <v>9.8233333333333324</v>
      </c>
      <c r="N85" s="124">
        <f>AVERAGE('[3]Table 5 new raw'!V285:V287)</f>
        <v>10.123333333333335</v>
      </c>
      <c r="O85" s="124">
        <f>AVERAGE('[3]Table 5 new raw'!W285:W287)</f>
        <v>9.1233333333333348</v>
      </c>
      <c r="P85" s="124">
        <f>AVERAGE('[3]Table 5 new raw'!X285:X287)</f>
        <v>9.1233333333333348</v>
      </c>
      <c r="Q85" s="124">
        <f>AVERAGE('[3]Table 5 new raw'!Y285:Y287)</f>
        <v>9.1233333333333348</v>
      </c>
      <c r="R85" s="124">
        <f>AVERAGE('[3]Table 5 new raw'!Z285:Z287)</f>
        <v>9.1233333333333348</v>
      </c>
      <c r="S85" s="124">
        <f>AVERAGE('[3]Table 5 new raw'!AA285:AA287)</f>
        <v>9.1233333333333348</v>
      </c>
      <c r="T85" s="124">
        <f>AVERAGE('[3]Table 5 new raw'!AB285:AB287)</f>
        <v>9.1233333333333348</v>
      </c>
      <c r="U85" s="124">
        <f>AVERAGE('[3]Table 5 new raw'!AC285:AC287)</f>
        <v>8.7233333333333345</v>
      </c>
      <c r="V85" s="124">
        <f>AVERAGE('[3]Table 5 new raw'!AD285:AD287)</f>
        <v>8.7233333333333345</v>
      </c>
      <c r="W85" s="124">
        <f>AVERAGE('[3]Table 5 new raw'!AE285:AE287)</f>
        <v>9.0433333333333348</v>
      </c>
      <c r="X85" s="124">
        <f>AVERAGE('[3]Table 5 new raw'!AF285:AF287)</f>
        <v>9.0900000000000016</v>
      </c>
      <c r="Y85" s="124">
        <f>AVERAGE('[3]Table 5 new raw'!AG285:AG287)</f>
        <v>9.120000000000001</v>
      </c>
      <c r="Z85" s="124">
        <f>AVERAGE('[3]Table 5 new raw'!AH285:AH287)</f>
        <v>9.15</v>
      </c>
      <c r="AA85" s="124">
        <f>AVERAGE('[3]Table 5 new raw'!AI285:AI287)</f>
        <v>8.7233333333333345</v>
      </c>
      <c r="AB85" s="124">
        <f>AVERAGE('[3]Table 5 new raw'!AJ285:AJ287)</f>
        <v>8.0566666666666666</v>
      </c>
      <c r="AC85" s="124">
        <f>AVERAGE('[3]Table 5 new raw'!AK285:AK287)</f>
        <v>8.0233333333333334</v>
      </c>
      <c r="AD85" s="124">
        <f>AVERAGE('[3]Table 5 new raw'!AL285:AL287)</f>
        <v>8.7433333333333341</v>
      </c>
      <c r="AE85" s="124">
        <f>AVERAGE('[3]Table 5 new raw'!AM285:AM287)</f>
        <v>8.7633333333333336</v>
      </c>
      <c r="AF85" s="124">
        <f>AVERAGE('[3]Table 5 new raw'!AN285:AN287)</f>
        <v>8.7099999999999991</v>
      </c>
      <c r="AG85" s="124">
        <f>AVERAGE('[3]Table 5 new raw'!AO285:AO287)</f>
        <v>8.7099999999999991</v>
      </c>
      <c r="AH85" s="124">
        <f>AVERAGE('[3]Table 5 new raw'!AP285:AP287)</f>
        <v>9.7899999999999991</v>
      </c>
      <c r="AI85" s="124">
        <f>AVERAGE('[3]Table 5 new raw'!AQ285:AQ287)</f>
        <v>10.790000000000001</v>
      </c>
      <c r="AJ85" s="124">
        <f>AVERAGE('[3]Table 5 new raw'!AR285:AR287)</f>
        <v>10.423333333333334</v>
      </c>
      <c r="AK85" s="124">
        <f>AVERAGE('[3]Table 5 new raw'!AS285:AS287)</f>
        <v>10.633333333333333</v>
      </c>
      <c r="AL85" s="154"/>
    </row>
    <row r="86" spans="2:38" x14ac:dyDescent="0.2">
      <c r="B86" s="154"/>
      <c r="C86" s="154" t="s">
        <v>311</v>
      </c>
      <c r="D86" s="154" t="s">
        <v>312</v>
      </c>
      <c r="E86" s="124">
        <f>AVERAGE('[3]Table 5 new raw'!M289:M290)</f>
        <v>6.29</v>
      </c>
      <c r="F86" s="124">
        <f>AVERAGE('[3]Table 5 new raw'!N289:N290)</f>
        <v>6.29</v>
      </c>
      <c r="G86" s="124">
        <f>AVERAGE('[3]Table 5 new raw'!O289:O290)</f>
        <v>6.24</v>
      </c>
      <c r="H86" s="124">
        <f>AVERAGE('[3]Table 5 new raw'!P289:P290)</f>
        <v>6.24</v>
      </c>
      <c r="I86" s="124">
        <f>AVERAGE('[3]Table 5 new raw'!Q289:Q290)</f>
        <v>6.24</v>
      </c>
      <c r="J86" s="124">
        <f>AVERAGE('[3]Table 5 new raw'!R289:R290)</f>
        <v>6.24</v>
      </c>
      <c r="K86" s="124">
        <f>AVERAGE('[3]Table 5 new raw'!S289:S290)</f>
        <v>6.24</v>
      </c>
      <c r="L86" s="124">
        <f>AVERAGE('[3]Table 5 new raw'!T289:T290)</f>
        <v>6.24</v>
      </c>
      <c r="M86" s="124">
        <f>AVERAGE('[3]Table 5 new raw'!U289:U290)</f>
        <v>6.24</v>
      </c>
      <c r="N86" s="124">
        <f>AVERAGE('[3]Table 5 new raw'!V289:V290)</f>
        <v>6.24</v>
      </c>
      <c r="O86" s="124">
        <f>AVERAGE('[3]Table 5 new raw'!W289:W290)</f>
        <v>6.74</v>
      </c>
      <c r="P86" s="124">
        <f>AVERAGE('[3]Table 5 new raw'!X289:X290)</f>
        <v>6.74</v>
      </c>
      <c r="Q86" s="124">
        <f>AVERAGE('[3]Table 5 new raw'!Y289:Y290)</f>
        <v>6.74</v>
      </c>
      <c r="R86" s="124">
        <f>AVERAGE('[3]Table 5 new raw'!Z289:Z290)</f>
        <v>6.74</v>
      </c>
      <c r="S86" s="124">
        <f>AVERAGE('[3]Table 5 new raw'!AA289:AA290)</f>
        <v>6.74</v>
      </c>
      <c r="T86" s="124">
        <f>AVERAGE('[3]Table 5 new raw'!AB289:AB290)</f>
        <v>6.74</v>
      </c>
      <c r="U86" s="124">
        <f>AVERAGE('[3]Table 5 new raw'!AC289:AC290)</f>
        <v>6.8900000000000006</v>
      </c>
      <c r="V86" s="124">
        <f>AVERAGE('[3]Table 5 new raw'!AD289:AD290)</f>
        <v>8.19</v>
      </c>
      <c r="W86" s="124">
        <f>AVERAGE('[3]Table 5 new raw'!AE289:AE290)</f>
        <v>8.44</v>
      </c>
      <c r="X86" s="124">
        <f>AVERAGE('[3]Table 5 new raw'!AF289:AF290)</f>
        <v>9.2899999999999991</v>
      </c>
      <c r="Y86" s="124">
        <f>AVERAGE('[3]Table 5 new raw'!AG289:AG290)</f>
        <v>9.2899999999999991</v>
      </c>
      <c r="Z86" s="124">
        <f>AVERAGE('[3]Table 5 new raw'!AH289:AH290)</f>
        <v>9.2850000000000001</v>
      </c>
      <c r="AA86" s="124">
        <f>AVERAGE('[3]Table 5 new raw'!AI289:AI290)</f>
        <v>8.24</v>
      </c>
      <c r="AB86" s="124">
        <f>AVERAGE('[3]Table 5 new raw'!AJ289:AJ290)</f>
        <v>9.49</v>
      </c>
      <c r="AC86" s="124">
        <f>AVERAGE('[3]Table 5 new raw'!AK289:AK290)</f>
        <v>9.99</v>
      </c>
      <c r="AD86" s="124">
        <f>AVERAGE('[3]Table 5 new raw'!AL289:AL290)</f>
        <v>10.61</v>
      </c>
      <c r="AE86" s="124">
        <f>AVERAGE('[3]Table 5 new raw'!AM289:AM290)</f>
        <v>10.625</v>
      </c>
      <c r="AF86" s="124">
        <f>AVERAGE('[3]Table 5 new raw'!AN289:AN290)</f>
        <v>11.315000000000001</v>
      </c>
      <c r="AG86" s="124">
        <f>AVERAGE('[3]Table 5 new raw'!AO289:AO290)</f>
        <v>11.565000000000001</v>
      </c>
      <c r="AH86" s="124">
        <f>AVERAGE('[3]Table 5 new raw'!AP289:AP290)</f>
        <v>11.565000000000001</v>
      </c>
      <c r="AI86" s="124">
        <f>AVERAGE('[3]Table 5 new raw'!AQ289:AQ290)</f>
        <v>11.99</v>
      </c>
      <c r="AJ86" s="124">
        <f>AVERAGE('[3]Table 5 new raw'!AR289:AR290)</f>
        <v>11.99</v>
      </c>
      <c r="AK86" s="124">
        <f>AVERAGE('[3]Table 5 new raw'!AS289:AS290)</f>
        <v>11.99</v>
      </c>
      <c r="AL86" s="154"/>
    </row>
    <row r="87" spans="2:38" x14ac:dyDescent="0.2">
      <c r="B87" s="154"/>
      <c r="C87" s="154" t="s">
        <v>313</v>
      </c>
      <c r="D87" s="154" t="s">
        <v>314</v>
      </c>
      <c r="E87" s="124">
        <f>AVERAGE('[3]Table 5 new raw'!M292:M294)</f>
        <v>6.0566666666666675</v>
      </c>
      <c r="F87" s="124">
        <f>AVERAGE('[3]Table 5 new raw'!N292:N294)</f>
        <v>6.0566666666666675</v>
      </c>
      <c r="G87" s="124">
        <f>AVERAGE('[3]Table 5 new raw'!O292:O294)</f>
        <v>6.0566666666666675</v>
      </c>
      <c r="H87" s="124">
        <f>AVERAGE('[3]Table 5 new raw'!P292:P294)</f>
        <v>6.0566666666666675</v>
      </c>
      <c r="I87" s="124">
        <f>AVERAGE('[3]Table 5 new raw'!Q292:Q294)</f>
        <v>6.0566666666666675</v>
      </c>
      <c r="J87" s="124">
        <f>AVERAGE('[3]Table 5 new raw'!R292:R294)</f>
        <v>6.0566666666666675</v>
      </c>
      <c r="K87" s="124">
        <f>AVERAGE('[3]Table 5 new raw'!S292:S294)</f>
        <v>6.0566666666666675</v>
      </c>
      <c r="L87" s="124">
        <f>AVERAGE('[3]Table 5 new raw'!T292:T294)</f>
        <v>6.0566666666666675</v>
      </c>
      <c r="M87" s="124">
        <f>AVERAGE('[3]Table 5 new raw'!U292:U294)</f>
        <v>6.0566666666666675</v>
      </c>
      <c r="N87" s="124">
        <f>AVERAGE('[3]Table 5 new raw'!V292:V294)</f>
        <v>6.0566666666666675</v>
      </c>
      <c r="O87" s="124">
        <f>AVERAGE('[3]Table 5 new raw'!W292:W294)</f>
        <v>6.0566666666666675</v>
      </c>
      <c r="P87" s="124">
        <f>AVERAGE('[3]Table 5 new raw'!X292:X294)</f>
        <v>6.0566666666666675</v>
      </c>
      <c r="Q87" s="124">
        <f>AVERAGE('[3]Table 5 new raw'!Y292:Y294)</f>
        <v>6.0566666666666675</v>
      </c>
      <c r="R87" s="124">
        <f>AVERAGE('[3]Table 5 new raw'!Z292:Z294)</f>
        <v>5.3633333333333333</v>
      </c>
      <c r="S87" s="124">
        <f>AVERAGE('[3]Table 5 new raw'!AA292:AA294)</f>
        <v>5.71</v>
      </c>
      <c r="T87" s="124">
        <f>AVERAGE('[3]Table 5 new raw'!AB292:AB294)</f>
        <v>5.71</v>
      </c>
      <c r="U87" s="124">
        <f>AVERAGE('[3]Table 5 new raw'!AC292:AC294)</f>
        <v>6.1099999999999994</v>
      </c>
      <c r="V87" s="124">
        <f>AVERAGE('[3]Table 5 new raw'!AD292:AD294)</f>
        <v>5.5799999999999992</v>
      </c>
      <c r="W87" s="124">
        <f>AVERAGE('[3]Table 5 new raw'!AE292:AE294)</f>
        <v>6.1566666666666663</v>
      </c>
      <c r="X87" s="124">
        <f>AVERAGE('[3]Table 5 new raw'!AF292:AF294)</f>
        <v>6.1566666666666663</v>
      </c>
      <c r="Y87" s="124">
        <f>AVERAGE('[3]Table 5 new raw'!AG292:AG294)</f>
        <v>6.1566666666666663</v>
      </c>
      <c r="Z87" s="124">
        <f>AVERAGE('[3]Table 5 new raw'!AH292:AH294)</f>
        <v>6.1566666666666663</v>
      </c>
      <c r="AA87" s="124">
        <f>AVERAGE('[3]Table 5 new raw'!AI292:AI294)</f>
        <v>6.3566666666666665</v>
      </c>
      <c r="AB87" s="124">
        <f>AVERAGE('[3]Table 5 new raw'!AJ292:AJ294)</f>
        <v>6.2566666666666668</v>
      </c>
      <c r="AC87" s="124">
        <f>AVERAGE('[3]Table 5 new raw'!AK292:AK294)</f>
        <v>6.3566666666666665</v>
      </c>
      <c r="AD87" s="124">
        <f>AVERAGE('[3]Table 5 new raw'!AL292:AL294)</f>
        <v>6.3566666666666665</v>
      </c>
      <c r="AE87" s="124">
        <f>AVERAGE('[3]Table 5 new raw'!AM292:AM294)</f>
        <v>6.3566666666666665</v>
      </c>
      <c r="AF87" s="124">
        <f>AVERAGE('[3]Table 5 new raw'!AN292:AN294)</f>
        <v>6.3566666666666665</v>
      </c>
      <c r="AG87" s="124">
        <f>AVERAGE('[3]Table 5 new raw'!AO292:AO294)</f>
        <v>6.3566666666666665</v>
      </c>
      <c r="AH87" s="124">
        <f>AVERAGE('[3]Table 5 new raw'!AP292:AP294)</f>
        <v>6.89</v>
      </c>
      <c r="AI87" s="124">
        <f>AVERAGE('[3]Table 5 new raw'!AQ292:AQ294)</f>
        <v>7.6566666666666663</v>
      </c>
      <c r="AJ87" s="124">
        <f>AVERAGE('[3]Table 5 new raw'!AR292:AR294)</f>
        <v>7.6566666666666663</v>
      </c>
      <c r="AK87" s="124">
        <f>AVERAGE('[3]Table 5 new raw'!AS292:AS294)</f>
        <v>7.6566666666666663</v>
      </c>
      <c r="AL87" s="154"/>
    </row>
    <row r="88" spans="2:38" x14ac:dyDescent="0.2">
      <c r="B88" s="154"/>
      <c r="C88" s="154" t="s">
        <v>315</v>
      </c>
      <c r="D88" s="154" t="s">
        <v>316</v>
      </c>
      <c r="E88" s="124">
        <f>AVERAGE('[3]Table 5 new raw'!M296:M297)</f>
        <v>3.74</v>
      </c>
      <c r="F88" s="124">
        <f>AVERAGE('[3]Table 5 new raw'!N296:N297)</f>
        <v>3.74</v>
      </c>
      <c r="G88" s="124">
        <f>AVERAGE('[3]Table 5 new raw'!O296:O297)</f>
        <v>3.74</v>
      </c>
      <c r="H88" s="124">
        <f>AVERAGE('[3]Table 5 new raw'!P296:P297)</f>
        <v>3.74</v>
      </c>
      <c r="I88" s="124">
        <f>AVERAGE('[3]Table 5 new raw'!Q296:Q297)</f>
        <v>3.74</v>
      </c>
      <c r="J88" s="124">
        <f>AVERAGE('[3]Table 5 new raw'!R296:R297)</f>
        <v>3.6900000000000004</v>
      </c>
      <c r="K88" s="124">
        <f>AVERAGE('[3]Table 5 new raw'!S296:S297)</f>
        <v>3.84</v>
      </c>
      <c r="L88" s="124">
        <f>AVERAGE('[3]Table 5 new raw'!T296:T297)</f>
        <v>3.84</v>
      </c>
      <c r="M88" s="124">
        <f>AVERAGE('[3]Table 5 new raw'!U296:U297)</f>
        <v>3.84</v>
      </c>
      <c r="N88" s="124">
        <f>AVERAGE('[3]Table 5 new raw'!V296:V297)</f>
        <v>3.84</v>
      </c>
      <c r="O88" s="124">
        <f>AVERAGE('[3]Table 5 new raw'!W296:W297)</f>
        <v>3.84</v>
      </c>
      <c r="P88" s="124">
        <f>AVERAGE('[3]Table 5 new raw'!X296:X297)</f>
        <v>3.84</v>
      </c>
      <c r="Q88" s="124">
        <f>AVERAGE('[3]Table 5 new raw'!Y296:Y297)</f>
        <v>3.84</v>
      </c>
      <c r="R88" s="124">
        <f>AVERAGE('[3]Table 5 new raw'!Z296:Z297)</f>
        <v>3.84</v>
      </c>
      <c r="S88" s="124">
        <f>AVERAGE('[3]Table 5 new raw'!AA296:AA297)</f>
        <v>3.84</v>
      </c>
      <c r="T88" s="124">
        <f>AVERAGE('[3]Table 5 new raw'!AB296:AB297)</f>
        <v>3.84</v>
      </c>
      <c r="U88" s="124">
        <f>AVERAGE('[3]Table 5 new raw'!AC296:AC297)</f>
        <v>3.84</v>
      </c>
      <c r="V88" s="124">
        <f>AVERAGE('[3]Table 5 new raw'!AD296:AD297)</f>
        <v>3.84</v>
      </c>
      <c r="W88" s="124">
        <f>AVERAGE('[3]Table 5 new raw'!AE296:AE297)</f>
        <v>4.0049999999999999</v>
      </c>
      <c r="X88" s="124">
        <f>AVERAGE('[3]Table 5 new raw'!AF296:AF297)</f>
        <v>3.8499999999999996</v>
      </c>
      <c r="Y88" s="124">
        <f>AVERAGE('[3]Table 5 new raw'!AG296:AG297)</f>
        <v>3.84</v>
      </c>
      <c r="Z88" s="124">
        <f>AVERAGE('[3]Table 5 new raw'!AH296:AH297)</f>
        <v>4.24</v>
      </c>
      <c r="AA88" s="124">
        <f>AVERAGE('[3]Table 5 new raw'!AI296:AI297)</f>
        <v>4.24</v>
      </c>
      <c r="AB88" s="124">
        <f>AVERAGE('[3]Table 5 new raw'!AJ296:AJ297)</f>
        <v>4.24</v>
      </c>
      <c r="AC88" s="124">
        <f>AVERAGE('[3]Table 5 new raw'!AK296:AK297)</f>
        <v>3.84</v>
      </c>
      <c r="AD88" s="124">
        <f>AVERAGE('[3]Table 5 new raw'!AL296:AL297)</f>
        <v>3.84</v>
      </c>
      <c r="AE88" s="124">
        <f>AVERAGE('[3]Table 5 new raw'!AM296:AM297)</f>
        <v>3.99</v>
      </c>
      <c r="AF88" s="124">
        <f>AVERAGE('[3]Table 5 new raw'!AN296:AN297)</f>
        <v>3.99</v>
      </c>
      <c r="AG88" s="124">
        <f>AVERAGE('[3]Table 5 new raw'!AO296:AO297)</f>
        <v>3.99</v>
      </c>
      <c r="AH88" s="124">
        <f>AVERAGE('[3]Table 5 new raw'!AP296:AP297)</f>
        <v>3.99</v>
      </c>
      <c r="AI88" s="124">
        <f>AVERAGE('[3]Table 5 new raw'!AQ296:AQ297)</f>
        <v>3.99</v>
      </c>
      <c r="AJ88" s="124">
        <f>AVERAGE('[3]Table 5 new raw'!AR296:AR297)</f>
        <v>3.44</v>
      </c>
      <c r="AK88" s="124">
        <f>AVERAGE('[3]Table 5 new raw'!AS296:AS297)</f>
        <v>4.6400000000000006</v>
      </c>
      <c r="AL88" s="154"/>
    </row>
    <row r="89" spans="2:38" x14ac:dyDescent="0.2">
      <c r="B89" s="154"/>
      <c r="C89" s="154" t="s">
        <v>317</v>
      </c>
      <c r="D89" s="154" t="s">
        <v>318</v>
      </c>
      <c r="E89" s="124">
        <f>AVERAGE('[3]Table 5 new raw'!M299:M301)</f>
        <v>3.1566666666666667</v>
      </c>
      <c r="F89" s="124">
        <f>AVERAGE('[3]Table 5 new raw'!N299:N301)</f>
        <v>3.1566666666666667</v>
      </c>
      <c r="G89" s="124">
        <f>AVERAGE('[3]Table 5 new raw'!O299:O301)</f>
        <v>3.1566666666666667</v>
      </c>
      <c r="H89" s="124">
        <f>AVERAGE('[3]Table 5 new raw'!P299:P301)</f>
        <v>3.1566666666666667</v>
      </c>
      <c r="I89" s="124">
        <f>AVERAGE('[3]Table 5 new raw'!Q299:Q301)</f>
        <v>3.1566666666666667</v>
      </c>
      <c r="J89" s="124">
        <f>AVERAGE('[3]Table 5 new raw'!R299:R301)</f>
        <v>3.3233333333333337</v>
      </c>
      <c r="K89" s="124">
        <f>AVERAGE('[3]Table 5 new raw'!S299:S301)</f>
        <v>3.2233333333333332</v>
      </c>
      <c r="L89" s="124">
        <f>AVERAGE('[3]Table 5 new raw'!T299:T301)</f>
        <v>3.2233333333333332</v>
      </c>
      <c r="M89" s="124">
        <f>AVERAGE('[3]Table 5 new raw'!U299:U301)</f>
        <v>3.2233333333333332</v>
      </c>
      <c r="N89" s="124">
        <f>AVERAGE('[3]Table 5 new raw'!V299:V301)</f>
        <v>3.2233333333333332</v>
      </c>
      <c r="O89" s="124">
        <f>AVERAGE('[3]Table 5 new raw'!W299:W301)</f>
        <v>3.5233333333333334</v>
      </c>
      <c r="P89" s="124">
        <f>AVERAGE('[3]Table 5 new raw'!X299:X301)</f>
        <v>3.6233333333333335</v>
      </c>
      <c r="Q89" s="124">
        <f>AVERAGE('[3]Table 5 new raw'!Y299:Y301)</f>
        <v>3.59</v>
      </c>
      <c r="R89" s="124">
        <f>AVERAGE('[3]Table 5 new raw'!Z299:Z301)</f>
        <v>3.59</v>
      </c>
      <c r="S89" s="124">
        <f>AVERAGE('[3]Table 5 new raw'!AA299:AA301)</f>
        <v>3.59</v>
      </c>
      <c r="T89" s="124">
        <f>AVERAGE('[3]Table 5 new raw'!AB299:AB301)</f>
        <v>3.59</v>
      </c>
      <c r="U89" s="124">
        <f>AVERAGE('[3]Table 5 new raw'!AC299:AC301)</f>
        <v>3.59</v>
      </c>
      <c r="V89" s="124">
        <f>AVERAGE('[3]Table 5 new raw'!AD299:AD301)</f>
        <v>3.59</v>
      </c>
      <c r="W89" s="124">
        <f>AVERAGE('[3]Table 5 new raw'!AE299:AE301)</f>
        <v>3.59</v>
      </c>
      <c r="X89" s="124">
        <f>AVERAGE('[3]Table 5 new raw'!AF299:AF301)</f>
        <v>4.5233333333333334</v>
      </c>
      <c r="Y89" s="124">
        <f>AVERAGE('[3]Table 5 new raw'!AG299:AG301)</f>
        <v>4.5233333333333334</v>
      </c>
      <c r="Z89" s="124">
        <f>AVERAGE('[3]Table 5 new raw'!AH299:AH301)</f>
        <v>4.5233333333333334</v>
      </c>
      <c r="AA89" s="124">
        <f>AVERAGE('[3]Table 5 new raw'!AI299:AI301)</f>
        <v>3.4899999999999998</v>
      </c>
      <c r="AB89" s="124">
        <f>AVERAGE('[3]Table 5 new raw'!AJ299:AJ301)</f>
        <v>3.4899999999999998</v>
      </c>
      <c r="AC89" s="124">
        <f>AVERAGE('[3]Table 5 new raw'!AK299:AK301)</f>
        <v>3.59</v>
      </c>
      <c r="AD89" s="124">
        <f>AVERAGE('[3]Table 5 new raw'!AL299:AL301)</f>
        <v>3.9233333333333333</v>
      </c>
      <c r="AE89" s="124">
        <f>AVERAGE('[3]Table 5 new raw'!AM299:AM301)</f>
        <v>4.09</v>
      </c>
      <c r="AF89" s="124">
        <f>AVERAGE('[3]Table 5 new raw'!AN299:AN301)</f>
        <v>4.0566666666666666</v>
      </c>
      <c r="AG89" s="124">
        <f>AVERAGE('[3]Table 5 new raw'!AO299:AO301)</f>
        <v>4.2233333333333336</v>
      </c>
      <c r="AH89" s="124">
        <f>AVERAGE('[3]Table 5 new raw'!AP299:AP301)</f>
        <v>4.7233333333333327</v>
      </c>
      <c r="AI89" s="124">
        <f>AVERAGE('[3]Table 5 new raw'!AQ299:AQ301)</f>
        <v>4.7233333333333327</v>
      </c>
      <c r="AJ89" s="124">
        <f>AVERAGE('[3]Table 5 new raw'!AR299:AR301)</f>
        <v>4.7233333333333327</v>
      </c>
      <c r="AK89" s="124">
        <f>AVERAGE('[3]Table 5 new raw'!AS299:AS301)</f>
        <v>4.7233333333333327</v>
      </c>
      <c r="AL89" s="154"/>
    </row>
    <row r="90" spans="2:38" x14ac:dyDescent="0.2">
      <c r="B90" s="154"/>
      <c r="C90" s="154"/>
      <c r="D90" s="15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54"/>
    </row>
    <row r="91" spans="2:38" x14ac:dyDescent="0.2">
      <c r="B91" s="154"/>
      <c r="C91" s="154" t="s">
        <v>319</v>
      </c>
      <c r="D91" s="154" t="s">
        <v>320</v>
      </c>
      <c r="E91" s="124">
        <f>AVERAGE('[3]Table 5 new raw'!M303:M306)</f>
        <v>10.225</v>
      </c>
      <c r="F91" s="124">
        <f>AVERAGE('[3]Table 5 new raw'!N303:N306)</f>
        <v>10.71</v>
      </c>
      <c r="G91" s="124">
        <f>AVERAGE('[3]Table 5 new raw'!O303:O306)</f>
        <v>10.71</v>
      </c>
      <c r="H91" s="124">
        <f>AVERAGE('[3]Table 5 new raw'!P303:P306)</f>
        <v>10.4475</v>
      </c>
      <c r="I91" s="124">
        <f>AVERAGE('[3]Table 5 new raw'!Q303:Q306)</f>
        <v>10.1525</v>
      </c>
      <c r="J91" s="124">
        <f>AVERAGE('[3]Table 5 new raw'!R303:R306)</f>
        <v>11.145</v>
      </c>
      <c r="K91" s="124">
        <f>AVERAGE('[3]Table 5 new raw'!S303:S306)</f>
        <v>11.077500000000001</v>
      </c>
      <c r="L91" s="124">
        <f>AVERAGE('[3]Table 5 new raw'!T303:T306)</f>
        <v>11.077500000000001</v>
      </c>
      <c r="M91" s="124">
        <f>AVERAGE('[3]Table 5 new raw'!U303:U306)</f>
        <v>11.077500000000001</v>
      </c>
      <c r="N91" s="124">
        <f>AVERAGE('[3]Table 5 new raw'!V303:V306)</f>
        <v>11.345000000000001</v>
      </c>
      <c r="O91" s="124">
        <f>AVERAGE('[3]Table 5 new raw'!W303:W306)</f>
        <v>13.43</v>
      </c>
      <c r="P91" s="124">
        <f>AVERAGE('[3]Table 5 new raw'!X303:X306)</f>
        <v>13.43</v>
      </c>
      <c r="Q91" s="124">
        <f>AVERAGE('[3]Table 5 new raw'!Y303:Y306)</f>
        <v>13.68</v>
      </c>
      <c r="R91" s="124">
        <f>AVERAGE('[3]Table 5 new raw'!Z303:Z306)</f>
        <v>13.912500000000001</v>
      </c>
      <c r="S91" s="124">
        <f>AVERAGE('[3]Table 5 new raw'!AA303:AA306)</f>
        <v>14.282499999999999</v>
      </c>
      <c r="T91" s="124">
        <f>AVERAGE('[3]Table 5 new raw'!AB303:AB306)</f>
        <v>14.162499999999998</v>
      </c>
      <c r="U91" s="124">
        <f>AVERAGE('[3]Table 5 new raw'!AC303:AC306)</f>
        <v>13.105</v>
      </c>
      <c r="V91" s="124">
        <f>AVERAGE('[3]Table 5 new raw'!AD303:AD306)</f>
        <v>13.052499999999998</v>
      </c>
      <c r="W91" s="124">
        <f>AVERAGE('[3]Table 5 new raw'!AE303:AE306)</f>
        <v>13.052499999999998</v>
      </c>
      <c r="X91" s="124">
        <f>AVERAGE('[3]Table 5 new raw'!AF303:AF306)</f>
        <v>12.939999999999998</v>
      </c>
      <c r="Y91" s="124">
        <f>AVERAGE('[3]Table 5 new raw'!AG303:AG306)</f>
        <v>12.939999999999998</v>
      </c>
      <c r="Z91" s="124">
        <f>AVERAGE('[3]Table 5 new raw'!AH303:AH306)</f>
        <v>11.36</v>
      </c>
      <c r="AA91" s="124">
        <f>AVERAGE('[3]Table 5 new raw'!AI303:AI306)</f>
        <v>13.145</v>
      </c>
      <c r="AB91" s="124">
        <f>AVERAGE('[3]Table 5 new raw'!AJ303:AJ306)</f>
        <v>13.47</v>
      </c>
      <c r="AC91" s="124">
        <f>AVERAGE('[3]Table 5 new raw'!AK303:AK306)</f>
        <v>13.47</v>
      </c>
      <c r="AD91" s="124">
        <f>AVERAGE('[3]Table 5 new raw'!AL303:AL306)</f>
        <v>14.192499999999999</v>
      </c>
      <c r="AE91" s="124">
        <f>AVERAGE('[3]Table 5 new raw'!AM303:AM306)</f>
        <v>14.182500000000001</v>
      </c>
      <c r="AF91" s="124">
        <f>AVERAGE('[3]Table 5 new raw'!AN303:AN306)</f>
        <v>14.2</v>
      </c>
      <c r="AG91" s="124">
        <f>AVERAGE('[3]Table 5 new raw'!AO303:AO306)</f>
        <v>14.607500000000002</v>
      </c>
      <c r="AH91" s="124">
        <f>AVERAGE('[3]Table 5 new raw'!AP303:AP306)</f>
        <v>15.23</v>
      </c>
      <c r="AI91" s="124">
        <f>AVERAGE('[3]Table 5 new raw'!AQ303:AQ306)</f>
        <v>15.454999999999998</v>
      </c>
      <c r="AJ91" s="124">
        <f>AVERAGE('[3]Table 5 new raw'!AR303:AR306)</f>
        <v>15.475000000000001</v>
      </c>
      <c r="AK91" s="124">
        <f>AVERAGE('[3]Table 5 new raw'!AS303:AS306)</f>
        <v>16.810000000000002</v>
      </c>
      <c r="AL91" s="154"/>
    </row>
    <row r="92" spans="2:38" x14ac:dyDescent="0.2">
      <c r="B92" s="154"/>
      <c r="C92" s="154" t="s">
        <v>321</v>
      </c>
      <c r="D92" s="154" t="s">
        <v>320</v>
      </c>
      <c r="E92" s="124">
        <f>AVERAGE('[3]Table 5 new raw'!M308:M309)</f>
        <v>4.51</v>
      </c>
      <c r="F92" s="124">
        <f>AVERAGE('[3]Table 5 new raw'!N308:N309)</f>
        <v>4.51</v>
      </c>
      <c r="G92" s="124">
        <f>AVERAGE('[3]Table 5 new raw'!O308:O309)</f>
        <v>4.51</v>
      </c>
      <c r="H92" s="124">
        <f>AVERAGE('[3]Table 5 new raw'!P308:P309)</f>
        <v>4.51</v>
      </c>
      <c r="I92" s="124">
        <f>AVERAGE('[3]Table 5 new raw'!Q308:Q309)</f>
        <v>4.51</v>
      </c>
      <c r="J92" s="124">
        <f>AVERAGE('[3]Table 5 new raw'!R308:R309)</f>
        <v>4.51</v>
      </c>
      <c r="K92" s="124">
        <f>AVERAGE('[3]Table 5 new raw'!S308:S309)</f>
        <v>4.51</v>
      </c>
      <c r="L92" s="124">
        <f>AVERAGE('[3]Table 5 new raw'!T308:T309)</f>
        <v>4.51</v>
      </c>
      <c r="M92" s="124">
        <f>AVERAGE('[3]Table 5 new raw'!U308:U309)</f>
        <v>4.51</v>
      </c>
      <c r="N92" s="124">
        <f>AVERAGE('[3]Table 5 new raw'!V308:V309)</f>
        <v>4.51</v>
      </c>
      <c r="O92" s="124">
        <f>AVERAGE('[3]Table 5 new raw'!W308:W309)</f>
        <v>4.37</v>
      </c>
      <c r="P92" s="124">
        <f>AVERAGE('[3]Table 5 new raw'!X308:X309)</f>
        <v>4.51</v>
      </c>
      <c r="Q92" s="124">
        <f>AVERAGE('[3]Table 5 new raw'!Y308:Y309)</f>
        <v>4.38</v>
      </c>
      <c r="R92" s="124">
        <f>AVERAGE('[3]Table 5 new raw'!Z308:Z309)</f>
        <v>4.38</v>
      </c>
      <c r="S92" s="124">
        <f>AVERAGE('[3]Table 5 new raw'!AA308:AA309)</f>
        <v>4.5949999999999998</v>
      </c>
      <c r="T92" s="124">
        <f>AVERAGE('[3]Table 5 new raw'!AB308:AB309)</f>
        <v>4.5949999999999998</v>
      </c>
      <c r="U92" s="124">
        <f>AVERAGE('[3]Table 5 new raw'!AC308:AC309)</f>
        <v>4.5949999999999998</v>
      </c>
      <c r="V92" s="124">
        <f>AVERAGE('[3]Table 5 new raw'!AD308:AD309)</f>
        <v>4.3949999999999996</v>
      </c>
      <c r="W92" s="124">
        <f>AVERAGE('[3]Table 5 new raw'!AE308:AE309)</f>
        <v>4.4400000000000004</v>
      </c>
      <c r="X92" s="124">
        <f>AVERAGE('[3]Table 5 new raw'!AF308:AF309)</f>
        <v>4.4400000000000004</v>
      </c>
      <c r="Y92" s="124">
        <f>AVERAGE('[3]Table 5 new raw'!AG308:AG309)</f>
        <v>4.4400000000000004</v>
      </c>
      <c r="Z92" s="124">
        <f>AVERAGE('[3]Table 5 new raw'!AH308:AH309)</f>
        <v>4.4400000000000004</v>
      </c>
      <c r="AA92" s="124">
        <f>AVERAGE('[3]Table 5 new raw'!AI308:AI309)</f>
        <v>4.4400000000000004</v>
      </c>
      <c r="AB92" s="124">
        <f>AVERAGE('[3]Table 5 new raw'!AJ308:AJ309)</f>
        <v>4.4400000000000004</v>
      </c>
      <c r="AC92" s="124">
        <f>AVERAGE('[3]Table 5 new raw'!AK308:AK309)</f>
        <v>4.4400000000000004</v>
      </c>
      <c r="AD92" s="124">
        <f>AVERAGE('[3]Table 5 new raw'!AL308:AL309)</f>
        <v>4.4400000000000004</v>
      </c>
      <c r="AE92" s="124">
        <f>AVERAGE('[3]Table 5 new raw'!AM308:AM309)</f>
        <v>4.4400000000000004</v>
      </c>
      <c r="AF92" s="124">
        <f>AVERAGE('[3]Table 5 new raw'!AN308:AN309)</f>
        <v>4.4950000000000001</v>
      </c>
      <c r="AG92" s="124">
        <f>AVERAGE('[3]Table 5 new raw'!AO308:AO309)</f>
        <v>4.4950000000000001</v>
      </c>
      <c r="AH92" s="124">
        <f>AVERAGE('[3]Table 5 new raw'!AP308:AP309)</f>
        <v>4.4950000000000001</v>
      </c>
      <c r="AI92" s="124">
        <f>AVERAGE('[3]Table 5 new raw'!AQ308:AQ309)</f>
        <v>4.5949999999999998</v>
      </c>
      <c r="AJ92" s="124">
        <f>AVERAGE('[3]Table 5 new raw'!AR308:AR309)</f>
        <v>4.5949999999999998</v>
      </c>
      <c r="AK92" s="124">
        <f>AVERAGE('[3]Table 5 new raw'!AS308:AS309)</f>
        <v>4.5949999999999998</v>
      </c>
      <c r="AL92" s="154"/>
    </row>
    <row r="93" spans="2:38" x14ac:dyDescent="0.2">
      <c r="B93" s="154"/>
      <c r="C93" s="154" t="s">
        <v>322</v>
      </c>
      <c r="D93" s="154" t="s">
        <v>323</v>
      </c>
      <c r="E93" s="124">
        <f>AVERAGE('[3]Table 5 new raw'!M311:M312)</f>
        <v>12.225</v>
      </c>
      <c r="F93" s="124">
        <f>AVERAGE('[3]Table 5 new raw'!N311:N312)</f>
        <v>12.225</v>
      </c>
      <c r="G93" s="124">
        <f>AVERAGE('[3]Table 5 new raw'!O311:O312)</f>
        <v>12.225</v>
      </c>
      <c r="H93" s="124">
        <f>AVERAGE('[3]Table 5 new raw'!P311:P312)</f>
        <v>12.225</v>
      </c>
      <c r="I93" s="124">
        <f>AVERAGE('[3]Table 5 new raw'!Q311:Q312)</f>
        <v>9.9</v>
      </c>
      <c r="J93" s="124">
        <f>AVERAGE('[3]Table 5 new raw'!R311:R312)</f>
        <v>9.9</v>
      </c>
      <c r="K93" s="124">
        <f>AVERAGE('[3]Table 5 new raw'!S311:S312)</f>
        <v>9.9</v>
      </c>
      <c r="L93" s="124">
        <f>AVERAGE('[3]Table 5 new raw'!T311:T312)</f>
        <v>9.9</v>
      </c>
      <c r="M93" s="124">
        <f>AVERAGE('[3]Table 5 new raw'!U311:U312)</f>
        <v>9.9</v>
      </c>
      <c r="N93" s="124">
        <f>AVERAGE('[3]Table 5 new raw'!V311:V312)</f>
        <v>13.38</v>
      </c>
      <c r="O93" s="124">
        <f>AVERAGE('[3]Table 5 new raw'!W311:W312)</f>
        <v>11.29</v>
      </c>
      <c r="P93" s="124">
        <f>AVERAGE('[3]Table 5 new raw'!X311:X312)</f>
        <v>11.280000000000001</v>
      </c>
      <c r="Q93" s="124">
        <f>AVERAGE('[3]Table 5 new raw'!Y311:Y312)</f>
        <v>11.280000000000001</v>
      </c>
      <c r="R93" s="124">
        <f>AVERAGE('[3]Table 5 new raw'!Z311:Z312)</f>
        <v>12.120000000000001</v>
      </c>
      <c r="S93" s="124">
        <f>AVERAGE('[3]Table 5 new raw'!AA311:AA312)</f>
        <v>12.15</v>
      </c>
      <c r="T93" s="124">
        <f>AVERAGE('[3]Table 5 new raw'!AB311:AB312)</f>
        <v>15.45</v>
      </c>
      <c r="U93" s="124">
        <f>AVERAGE('[3]Table 5 new raw'!AC311:AC312)</f>
        <v>14.355</v>
      </c>
      <c r="V93" s="124">
        <f>AVERAGE('[3]Table 5 new raw'!AD311:AD312)</f>
        <v>14.355</v>
      </c>
      <c r="W93" s="124">
        <f>AVERAGE('[3]Table 5 new raw'!AE311:AE312)</f>
        <v>22.64</v>
      </c>
      <c r="X93" s="124">
        <f>AVERAGE('[3]Table 5 new raw'!AF311:AF312)</f>
        <v>20.100000000000001</v>
      </c>
      <c r="Y93" s="124">
        <f>AVERAGE('[3]Table 5 new raw'!AG311:AG312)</f>
        <v>17.399999999999999</v>
      </c>
      <c r="Z93" s="124">
        <f>AVERAGE('[3]Table 5 new raw'!AH311:AH312)</f>
        <v>19.559999999999999</v>
      </c>
      <c r="AA93" s="124">
        <f>AVERAGE('[3]Table 5 new raw'!AI311:AI312)</f>
        <v>19.559999999999999</v>
      </c>
      <c r="AB93" s="124">
        <f>AVERAGE('[3]Table 5 new raw'!AJ311:AJ312)</f>
        <v>19.725000000000001</v>
      </c>
      <c r="AC93" s="124">
        <f>AVERAGE('[3]Table 5 new raw'!AK311:AK312)</f>
        <v>19.355</v>
      </c>
      <c r="AD93" s="124">
        <f>AVERAGE('[3]Table 5 new raw'!AL311:AL312)</f>
        <v>19.79</v>
      </c>
      <c r="AE93" s="124">
        <f>AVERAGE('[3]Table 5 new raw'!AM311:AM312)</f>
        <v>19.79</v>
      </c>
      <c r="AF93" s="124">
        <f>AVERAGE('[3]Table 5 new raw'!AN311:AN312)</f>
        <v>19.79</v>
      </c>
      <c r="AG93" s="124">
        <f>AVERAGE('[3]Table 5 new raw'!AO311:AO312)</f>
        <v>19.79</v>
      </c>
      <c r="AH93" s="124">
        <f>AVERAGE('[3]Table 5 new raw'!AP311:AP312)</f>
        <v>19.79</v>
      </c>
      <c r="AI93" s="124">
        <f>AVERAGE('[3]Table 5 new raw'!AQ311:AQ312)</f>
        <v>18.295000000000002</v>
      </c>
      <c r="AJ93" s="124">
        <f>AVERAGE('[3]Table 5 new raw'!AR311:AR312)</f>
        <v>18.61</v>
      </c>
      <c r="AK93" s="124">
        <f>AVERAGE('[3]Table 5 new raw'!AS311:AS312)</f>
        <v>18.61</v>
      </c>
      <c r="AL93" s="154"/>
    </row>
    <row r="94" spans="2:38" x14ac:dyDescent="0.2">
      <c r="B94" s="154"/>
      <c r="C94" s="154" t="s">
        <v>324</v>
      </c>
      <c r="D94" s="154" t="s">
        <v>325</v>
      </c>
      <c r="E94" s="124">
        <f>AVERAGE('[3]Table 5 new raw'!M314:M317)</f>
        <v>32.434999999999995</v>
      </c>
      <c r="F94" s="124">
        <f>AVERAGE('[3]Table 5 new raw'!N314:N317)</f>
        <v>32.434999999999995</v>
      </c>
      <c r="G94" s="124">
        <f>AVERAGE('[3]Table 5 new raw'!O314:O317)</f>
        <v>32.434999999999995</v>
      </c>
      <c r="H94" s="124">
        <f>AVERAGE('[3]Table 5 new raw'!P314:P317)</f>
        <v>32.434999999999995</v>
      </c>
      <c r="I94" s="124">
        <f>AVERAGE('[3]Table 5 new raw'!Q314:Q317)</f>
        <v>32.484999999999999</v>
      </c>
      <c r="J94" s="124">
        <f>AVERAGE('[3]Table 5 new raw'!R314:R317)</f>
        <v>32.484999999999999</v>
      </c>
      <c r="K94" s="124">
        <f>AVERAGE('[3]Table 5 new raw'!S314:S317)</f>
        <v>32.552500000000002</v>
      </c>
      <c r="L94" s="124">
        <f>AVERAGE('[3]Table 5 new raw'!T314:T317)</f>
        <v>32.502499999999998</v>
      </c>
      <c r="M94" s="124">
        <f>AVERAGE('[3]Table 5 new raw'!U314:U317)</f>
        <v>32.502499999999998</v>
      </c>
      <c r="N94" s="124">
        <f>AVERAGE('[3]Table 5 new raw'!V314:V317)</f>
        <v>32.5075</v>
      </c>
      <c r="O94" s="124">
        <f>AVERAGE('[3]Table 5 new raw'!W314:W317)</f>
        <v>32.5075</v>
      </c>
      <c r="P94" s="124">
        <f>AVERAGE('[3]Table 5 new raw'!X314:X317)</f>
        <v>32.619999999999997</v>
      </c>
      <c r="Q94" s="124">
        <f>AVERAGE('[3]Table 5 new raw'!Y314:Y317)</f>
        <v>33.162499999999994</v>
      </c>
      <c r="R94" s="124">
        <f>AVERAGE('[3]Table 5 new raw'!Z314:Z317)</f>
        <v>27.615000000000002</v>
      </c>
      <c r="S94" s="124">
        <f>AVERAGE('[3]Table 5 new raw'!AA314:AA317)</f>
        <v>28.14</v>
      </c>
      <c r="T94" s="124">
        <f>AVERAGE('[3]Table 5 new raw'!AB314:AB317)</f>
        <v>33.14</v>
      </c>
      <c r="U94" s="124">
        <f>AVERAGE('[3]Table 5 new raw'!AC314:AC317)</f>
        <v>34.43</v>
      </c>
      <c r="V94" s="124">
        <f>AVERAGE('[3]Table 5 new raw'!AD314:AD317)</f>
        <v>34.43</v>
      </c>
      <c r="W94" s="124">
        <f>AVERAGE('[3]Table 5 new raw'!AE314:AE317)</f>
        <v>34.772500000000001</v>
      </c>
      <c r="X94" s="124">
        <f>AVERAGE('[3]Table 5 new raw'!AF314:AF317)</f>
        <v>34.772500000000001</v>
      </c>
      <c r="Y94" s="124">
        <f>AVERAGE('[3]Table 5 new raw'!AG314:AG317)</f>
        <v>31.35</v>
      </c>
      <c r="Z94" s="124">
        <f>AVERAGE('[3]Table 5 new raw'!AH314:AH317)</f>
        <v>31.35</v>
      </c>
      <c r="AA94" s="124">
        <f>AVERAGE('[3]Table 5 new raw'!AI314:AI317)</f>
        <v>33.254999999999995</v>
      </c>
      <c r="AB94" s="124">
        <f>AVERAGE('[3]Table 5 new raw'!AJ314:AJ317)</f>
        <v>33.942499999999995</v>
      </c>
      <c r="AC94" s="124">
        <f>AVERAGE('[3]Table 5 new raw'!AK314:AK317)</f>
        <v>33.942499999999995</v>
      </c>
      <c r="AD94" s="124">
        <f>AVERAGE('[3]Table 5 new raw'!AL314:AL317)</f>
        <v>33.295000000000002</v>
      </c>
      <c r="AE94" s="124">
        <f>AVERAGE('[3]Table 5 new raw'!AM314:AM317)</f>
        <v>33.44</v>
      </c>
      <c r="AF94" s="124">
        <f>AVERAGE('[3]Table 5 new raw'!AN314:AN317)</f>
        <v>33.44</v>
      </c>
      <c r="AG94" s="124">
        <f>AVERAGE('[3]Table 5 new raw'!AO314:AO317)</f>
        <v>36.5625</v>
      </c>
      <c r="AH94" s="124">
        <f>AVERAGE('[3]Table 5 new raw'!AP314:AP317)</f>
        <v>37.717500000000001</v>
      </c>
      <c r="AI94" s="124">
        <f>AVERAGE('[3]Table 5 new raw'!AQ314:AQ317)</f>
        <v>38.447499999999998</v>
      </c>
      <c r="AJ94" s="124">
        <f>AVERAGE('[3]Table 5 new raw'!AR314:AR317)</f>
        <v>38.262500000000003</v>
      </c>
      <c r="AK94" s="124">
        <f>AVERAGE('[3]Table 5 new raw'!AS314:AS317)</f>
        <v>51.537499999999994</v>
      </c>
      <c r="AL94" s="154"/>
    </row>
    <row r="95" spans="2:38" x14ac:dyDescent="0.2">
      <c r="B95" s="154"/>
      <c r="C95" s="154" t="s">
        <v>326</v>
      </c>
      <c r="D95" s="154" t="s">
        <v>320</v>
      </c>
      <c r="E95" s="124">
        <f>AVERAGE('[3]Table 5 new raw'!M319:M320)</f>
        <v>21.395</v>
      </c>
      <c r="F95" s="124">
        <f>AVERAGE('[3]Table 5 new raw'!N319:N320)</f>
        <v>21.395</v>
      </c>
      <c r="G95" s="124">
        <f>AVERAGE('[3]Table 5 new raw'!O319:O320)</f>
        <v>21.395</v>
      </c>
      <c r="H95" s="124">
        <f>AVERAGE('[3]Table 5 new raw'!P319:P320)</f>
        <v>21.395</v>
      </c>
      <c r="I95" s="124">
        <f>AVERAGE('[3]Table 5 new raw'!Q319:Q320)</f>
        <v>21.395</v>
      </c>
      <c r="J95" s="124">
        <f>AVERAGE('[3]Table 5 new raw'!R319:R320)</f>
        <v>18.425000000000001</v>
      </c>
      <c r="K95" s="124">
        <f>AVERAGE('[3]Table 5 new raw'!S319:S320)</f>
        <v>13.065000000000001</v>
      </c>
      <c r="L95" s="124">
        <f>AVERAGE('[3]Table 5 new raw'!T319:T320)</f>
        <v>13.065000000000001</v>
      </c>
      <c r="M95" s="124">
        <f>AVERAGE('[3]Table 5 new raw'!U319:U320)</f>
        <v>13.065000000000001</v>
      </c>
      <c r="N95" s="124">
        <f>AVERAGE('[3]Table 5 new raw'!V319:V320)</f>
        <v>15.79</v>
      </c>
      <c r="O95" s="124">
        <f>AVERAGE('[3]Table 5 new raw'!W319:W320)</f>
        <v>15.79</v>
      </c>
      <c r="P95" s="124">
        <f>AVERAGE('[3]Table 5 new raw'!X319:X320)</f>
        <v>15.79</v>
      </c>
      <c r="Q95" s="124">
        <f>AVERAGE('[3]Table 5 new raw'!Y319:Y320)</f>
        <v>15.79</v>
      </c>
      <c r="R95" s="124">
        <f>AVERAGE('[3]Table 5 new raw'!Z319:Z320)</f>
        <v>15.79</v>
      </c>
      <c r="S95" s="124">
        <f>AVERAGE('[3]Table 5 new raw'!AA319:AA320)</f>
        <v>15.79</v>
      </c>
      <c r="T95" s="124">
        <f>AVERAGE('[3]Table 5 new raw'!AB319:AB320)</f>
        <v>15.79</v>
      </c>
      <c r="U95" s="124">
        <f>AVERAGE('[3]Table 5 new raw'!AC319:AC320)</f>
        <v>15.79</v>
      </c>
      <c r="V95" s="124">
        <f>AVERAGE('[3]Table 5 new raw'!AD319:AD320)</f>
        <v>15.79</v>
      </c>
      <c r="W95" s="124">
        <f>AVERAGE('[3]Table 5 new raw'!AE319:AE320)</f>
        <v>15.79</v>
      </c>
      <c r="X95" s="124">
        <f>AVERAGE('[3]Table 5 new raw'!AF319:AF320)</f>
        <v>15.79</v>
      </c>
      <c r="Y95" s="124">
        <f>AVERAGE('[3]Table 5 new raw'!AG319:AG320)</f>
        <v>15.79</v>
      </c>
      <c r="Z95" s="124">
        <f>AVERAGE('[3]Table 5 new raw'!AH319:AH320)</f>
        <v>15.8</v>
      </c>
      <c r="AA95" s="124">
        <f>AVERAGE('[3]Table 5 new raw'!AI319:AI320)</f>
        <v>15.8</v>
      </c>
      <c r="AB95" s="124">
        <f>AVERAGE('[3]Table 5 new raw'!AJ319:AJ320)</f>
        <v>15.79</v>
      </c>
      <c r="AC95" s="124">
        <f>AVERAGE('[3]Table 5 new raw'!AK319:AK320)</f>
        <v>15.79</v>
      </c>
      <c r="AD95" s="124">
        <f>AVERAGE('[3]Table 5 new raw'!AL319:AL320)</f>
        <v>15.79</v>
      </c>
      <c r="AE95" s="124">
        <f>AVERAGE('[3]Table 5 new raw'!AM319:AM320)</f>
        <v>15.79</v>
      </c>
      <c r="AF95" s="124">
        <f>AVERAGE('[3]Table 5 new raw'!AN319:AN320)</f>
        <v>15.79</v>
      </c>
      <c r="AG95" s="124">
        <f>AVERAGE('[3]Table 5 new raw'!AO319:AO320)</f>
        <v>15.79</v>
      </c>
      <c r="AH95" s="124">
        <f>AVERAGE('[3]Table 5 new raw'!AP319:AP320)</f>
        <v>15.79</v>
      </c>
      <c r="AI95" s="124">
        <f>AVERAGE('[3]Table 5 new raw'!AQ319:AQ320)</f>
        <v>15.79</v>
      </c>
      <c r="AJ95" s="124">
        <f>AVERAGE('[3]Table 5 new raw'!AR319:AR320)</f>
        <v>15.79</v>
      </c>
      <c r="AK95" s="124">
        <f>AVERAGE('[3]Table 5 new raw'!AS319:AS320)</f>
        <v>15.79</v>
      </c>
      <c r="AL95" s="154"/>
    </row>
    <row r="96" spans="2:38" x14ac:dyDescent="0.2">
      <c r="B96" s="154"/>
      <c r="C96" s="154"/>
      <c r="D96" s="15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  <c r="AK96" s="124"/>
      <c r="AL96" s="154"/>
    </row>
    <row r="97" spans="2:38" x14ac:dyDescent="0.2">
      <c r="B97" s="154"/>
      <c r="C97" s="154" t="s">
        <v>327</v>
      </c>
      <c r="D97" s="154" t="s">
        <v>328</v>
      </c>
      <c r="E97" s="124">
        <f>AVERAGE('[3]Table 5 new raw'!M326:M334)</f>
        <v>4.1566666666666663</v>
      </c>
      <c r="F97" s="124">
        <f>AVERAGE('[3]Table 5 new raw'!N326:N334)</f>
        <v>4.0777777777777775</v>
      </c>
      <c r="G97" s="124">
        <f>AVERAGE('[3]Table 5 new raw'!O326:O334)</f>
        <v>4.1733333333333338</v>
      </c>
      <c r="H97" s="124">
        <f>AVERAGE('[3]Table 5 new raw'!P326:P334)</f>
        <v>4.2655555555555553</v>
      </c>
      <c r="I97" s="124">
        <f>AVERAGE('[3]Table 5 new raw'!Q326:Q334)</f>
        <v>4.2655555555555553</v>
      </c>
      <c r="J97" s="124">
        <f>AVERAGE('[3]Table 5 new raw'!R326:R334)</f>
        <v>4.3522222222222213</v>
      </c>
      <c r="K97" s="124">
        <f>AVERAGE('[3]Table 5 new raw'!S326:S334)</f>
        <v>4.4400000000000004</v>
      </c>
      <c r="L97" s="124">
        <f>AVERAGE('[3]Table 5 new raw'!T326:T334)</f>
        <v>4.6544444444444446</v>
      </c>
      <c r="M97" s="124">
        <f>AVERAGE('[3]Table 5 new raw'!U326:U334)</f>
        <v>4.6544444444444446</v>
      </c>
      <c r="N97" s="124">
        <f>AVERAGE('[3]Table 5 new raw'!V326:V334)</f>
        <v>4.6322222222222216</v>
      </c>
      <c r="O97" s="124">
        <f>AVERAGE('[3]Table 5 new raw'!W326:W334)</f>
        <v>4.2522222222222226</v>
      </c>
      <c r="P97" s="124">
        <f>AVERAGE('[3]Table 5 new raw'!X326:X334)</f>
        <v>4.3811111111111112</v>
      </c>
      <c r="Q97" s="124">
        <f>AVERAGE('[3]Table 5 new raw'!Y326:Y334)</f>
        <v>4.5811111111111114</v>
      </c>
      <c r="R97" s="124">
        <f>AVERAGE('[3]Table 5 new raw'!Z326:Z334)</f>
        <v>4.6099999999999994</v>
      </c>
      <c r="S97" s="124">
        <f>AVERAGE('[3]Table 5 new raw'!AA326:AA334)</f>
        <v>4.63</v>
      </c>
      <c r="T97" s="124">
        <f>AVERAGE('[3]Table 5 new raw'!AB326:AB334)</f>
        <v>3.98</v>
      </c>
      <c r="U97" s="124">
        <f>AVERAGE('[3]Table 5 new raw'!AC326:AC334)</f>
        <v>3.9577777777777783</v>
      </c>
      <c r="V97" s="124">
        <f>AVERAGE('[3]Table 5 new raw'!AD326:AD334)</f>
        <v>3.9622222222222225</v>
      </c>
      <c r="W97" s="124">
        <f>AVERAGE('[3]Table 5 new raw'!AE326:AE334)</f>
        <v>3.9811111111111117</v>
      </c>
      <c r="X97" s="124">
        <f>AVERAGE('[3]Table 5 new raw'!AF326:AF334)</f>
        <v>4.5500000000000007</v>
      </c>
      <c r="Y97" s="124">
        <f>AVERAGE('[3]Table 5 new raw'!AG326:AG334)</f>
        <v>4.8777777777777773</v>
      </c>
      <c r="Z97" s="124">
        <f>AVERAGE('[3]Table 5 new raw'!AH326:AH334)</f>
        <v>5.158888888888888</v>
      </c>
      <c r="AA97" s="124">
        <f>AVERAGE('[3]Table 5 new raw'!AI326:AI334)</f>
        <v>5.2166666666666668</v>
      </c>
      <c r="AB97" s="124">
        <f>AVERAGE('[3]Table 5 new raw'!AJ326:AJ334)</f>
        <v>6.354444444444443</v>
      </c>
      <c r="AC97" s="124">
        <f>AVERAGE('[3]Table 5 new raw'!AK326:AK334)</f>
        <v>6.5444444444444443</v>
      </c>
      <c r="AD97" s="124">
        <f>AVERAGE('[3]Table 5 new raw'!AL326:AL334)</f>
        <v>5.815555555555556</v>
      </c>
      <c r="AE97" s="124">
        <f>AVERAGE('[3]Table 5 new raw'!AM326:AM334)</f>
        <v>5.5466666666666669</v>
      </c>
      <c r="AF97" s="124">
        <f>AVERAGE('[3]Table 5 new raw'!AN326:AN334)</f>
        <v>5.7577777777777781</v>
      </c>
      <c r="AG97" s="124">
        <f>AVERAGE('[3]Table 5 new raw'!AO326:AO334)</f>
        <v>5.9144444444444453</v>
      </c>
      <c r="AH97" s="124">
        <f>AVERAGE('[3]Table 5 new raw'!AP326:AP334)</f>
        <v>5.8011111111111102</v>
      </c>
      <c r="AI97" s="124">
        <f>AVERAGE('[3]Table 5 new raw'!AQ326:AQ334)</f>
        <v>5.3500000000000005</v>
      </c>
      <c r="AJ97" s="124">
        <f>AVERAGE('[3]Table 5 new raw'!AR326:AR334)</f>
        <v>5.2899999999999991</v>
      </c>
      <c r="AK97" s="124">
        <f>AVERAGE('[3]Table 5 new raw'!AS326:AS334)</f>
        <v>5.3655555555555559</v>
      </c>
      <c r="AL97" s="154"/>
    </row>
    <row r="98" spans="2:38" x14ac:dyDescent="0.2">
      <c r="B98" s="154"/>
      <c r="C98" s="154" t="s">
        <v>329</v>
      </c>
      <c r="D98" s="154" t="s">
        <v>328</v>
      </c>
      <c r="E98" s="124">
        <f>AVERAGE('[3]Table 5 new raw'!M336:M344)</f>
        <v>4.4211111111111112</v>
      </c>
      <c r="F98" s="124">
        <f>AVERAGE('[3]Table 5 new raw'!N336:N344)</f>
        <v>4.2977777777777781</v>
      </c>
      <c r="G98" s="124">
        <f>AVERAGE('[3]Table 5 new raw'!O336:O344)</f>
        <v>4.4222222222222216</v>
      </c>
      <c r="H98" s="124">
        <f>AVERAGE('[3]Table 5 new raw'!P336:P344)</f>
        <v>4.5044444444444434</v>
      </c>
      <c r="I98" s="124">
        <f>AVERAGE('[3]Table 5 new raw'!Q336:Q344)</f>
        <v>4.5044444444444434</v>
      </c>
      <c r="J98" s="124">
        <f>AVERAGE('[3]Table 5 new raw'!R336:R344)</f>
        <v>4.583333333333333</v>
      </c>
      <c r="K98" s="124">
        <f>AVERAGE('[3]Table 5 new raw'!S336:S344)</f>
        <v>4.652222222222222</v>
      </c>
      <c r="L98" s="124">
        <f>AVERAGE('[3]Table 5 new raw'!T336:T344)</f>
        <v>4.8655555555555559</v>
      </c>
      <c r="M98" s="124">
        <f>AVERAGE('[3]Table 5 new raw'!U336:U344)</f>
        <v>4.8655555555555559</v>
      </c>
      <c r="N98" s="124">
        <f>AVERAGE('[3]Table 5 new raw'!V336:V344)</f>
        <v>4.8733333333333331</v>
      </c>
      <c r="O98" s="124">
        <f>AVERAGE('[3]Table 5 new raw'!W336:W344)</f>
        <v>4.5999999999999996</v>
      </c>
      <c r="P98" s="124">
        <f>AVERAGE('[3]Table 5 new raw'!X336:X344)</f>
        <v>4.6866666666666665</v>
      </c>
      <c r="Q98" s="124">
        <f>AVERAGE('[3]Table 5 new raw'!Y336:Y344)</f>
        <v>4.9466666666666672</v>
      </c>
      <c r="R98" s="124">
        <f>AVERAGE('[3]Table 5 new raw'!Z336:Z344)</f>
        <v>4.91</v>
      </c>
      <c r="S98" s="124">
        <f>AVERAGE('[3]Table 5 new raw'!AA336:AA344)</f>
        <v>4.9155555555555557</v>
      </c>
      <c r="T98" s="124">
        <f>AVERAGE('[3]Table 5 new raw'!AB336:AB344)</f>
        <v>4.3211111111111116</v>
      </c>
      <c r="U98" s="124">
        <f>AVERAGE('[3]Table 5 new raw'!AC336:AC344)</f>
        <v>4.2300000000000004</v>
      </c>
      <c r="V98" s="124">
        <f>AVERAGE('[3]Table 5 new raw'!AD336:AD344)</f>
        <v>4.2855555555555558</v>
      </c>
      <c r="W98" s="124">
        <f>AVERAGE('[3]Table 5 new raw'!AE336:AE344)</f>
        <v>4.3033333333333328</v>
      </c>
      <c r="X98" s="124">
        <f>AVERAGE('[3]Table 5 new raw'!AF336:AF344)</f>
        <v>4.8388888888888886</v>
      </c>
      <c r="Y98" s="124">
        <f>AVERAGE('[3]Table 5 new raw'!AG336:AG344)</f>
        <v>5.0100000000000016</v>
      </c>
      <c r="Z98" s="124">
        <f>AVERAGE('[3]Table 5 new raw'!AH336:AH344)</f>
        <v>5.3488888888888892</v>
      </c>
      <c r="AA98" s="124">
        <f>AVERAGE('[3]Table 5 new raw'!AI336:AI344)</f>
        <v>5.4622222222222234</v>
      </c>
      <c r="AB98" s="124">
        <f>AVERAGE('[3]Table 5 new raw'!AJ336:AJ344)</f>
        <v>6.5222222222222213</v>
      </c>
      <c r="AC98" s="124">
        <f>AVERAGE('[3]Table 5 new raw'!AK336:AK344)</f>
        <v>6.8177777777777777</v>
      </c>
      <c r="AD98" s="124">
        <f>AVERAGE('[3]Table 5 new raw'!AL336:AL344)</f>
        <v>6.108888888888889</v>
      </c>
      <c r="AE98" s="124">
        <f>AVERAGE('[3]Table 5 new raw'!AM336:AM344)</f>
        <v>5.862222222222222</v>
      </c>
      <c r="AF98" s="124">
        <f>AVERAGE('[3]Table 5 new raw'!AN336:AN344)</f>
        <v>5.931111111111111</v>
      </c>
      <c r="AG98" s="124">
        <f>AVERAGE('[3]Table 5 new raw'!AO336:AO344)</f>
        <v>6.1055555555555561</v>
      </c>
      <c r="AH98" s="124">
        <f>AVERAGE('[3]Table 5 new raw'!AP336:AP344)</f>
        <v>6.0377777777777775</v>
      </c>
      <c r="AI98" s="124">
        <f>AVERAGE('[3]Table 5 new raw'!AQ336:AQ344)</f>
        <v>5.7488888888888887</v>
      </c>
      <c r="AJ98" s="124">
        <f>AVERAGE('[3]Table 5 new raw'!AR336:AR344)</f>
        <v>5.6833333333333336</v>
      </c>
      <c r="AK98" s="124">
        <f>AVERAGE('[3]Table 5 new raw'!AS336:AS344)</f>
        <v>5.7444444444444445</v>
      </c>
      <c r="AL98" s="154"/>
    </row>
    <row r="99" spans="2:38" x14ac:dyDescent="0.2">
      <c r="B99" s="154"/>
      <c r="C99" s="154" t="s">
        <v>330</v>
      </c>
      <c r="D99" s="154" t="s">
        <v>328</v>
      </c>
      <c r="E99" s="124">
        <f>AVERAGE('[3]Table 5 new raw'!M346:M354)</f>
        <v>3.8955555555555557</v>
      </c>
      <c r="F99" s="124">
        <f>AVERAGE('[3]Table 5 new raw'!N346:N354)</f>
        <v>4.0277777777777777</v>
      </c>
      <c r="G99" s="124">
        <f>AVERAGE('[3]Table 5 new raw'!O346:O354)</f>
        <v>4.0977777777777771</v>
      </c>
      <c r="H99" s="124">
        <f>AVERAGE('[3]Table 5 new raw'!P346:P354)</f>
        <v>4.1733333333333338</v>
      </c>
      <c r="I99" s="124">
        <f>AVERAGE('[3]Table 5 new raw'!Q346:Q354)</f>
        <v>4.1733333333333338</v>
      </c>
      <c r="J99" s="124">
        <f>AVERAGE('[3]Table 5 new raw'!R346:R354)</f>
        <v>4.1788888888888884</v>
      </c>
      <c r="K99" s="124">
        <f>AVERAGE('[3]Table 5 new raw'!S346:S354)</f>
        <v>4.2433333333333323</v>
      </c>
      <c r="L99" s="124">
        <f>AVERAGE('[3]Table 5 new raw'!T346:T354)</f>
        <v>4.4244444444444433</v>
      </c>
      <c r="M99" s="124">
        <f>AVERAGE('[3]Table 5 new raw'!U346:U354)</f>
        <v>4.4244444444444433</v>
      </c>
      <c r="N99" s="124">
        <f>AVERAGE('[3]Table 5 new raw'!V346:V354)</f>
        <v>4.5333333333333332</v>
      </c>
      <c r="O99" s="124">
        <f>AVERAGE('[3]Table 5 new raw'!W346:W354)</f>
        <v>4.4588888888888896</v>
      </c>
      <c r="P99" s="124">
        <f>AVERAGE('[3]Table 5 new raw'!X346:X354)</f>
        <v>4.4155555555555548</v>
      </c>
      <c r="Q99" s="124">
        <f>AVERAGE('[3]Table 5 new raw'!Y346:Y354)</f>
        <v>4.4800000000000004</v>
      </c>
      <c r="R99" s="124">
        <f>AVERAGE('[3]Table 5 new raw'!Z346:Z354)</f>
        <v>4.5200000000000005</v>
      </c>
      <c r="S99" s="124">
        <f>AVERAGE('[3]Table 5 new raw'!AA346:AA354)</f>
        <v>4.4933333333333332</v>
      </c>
      <c r="T99" s="124">
        <f>AVERAGE('[3]Table 5 new raw'!AB346:AB354)</f>
        <v>3.953333333333334</v>
      </c>
      <c r="U99" s="124">
        <f>AVERAGE('[3]Table 5 new raw'!AC346:AC354)</f>
        <v>3.8211111111111111</v>
      </c>
      <c r="V99" s="124">
        <f>AVERAGE('[3]Table 5 new raw'!AD346:AD354)</f>
        <v>3.7677777777777783</v>
      </c>
      <c r="W99" s="124">
        <f>AVERAGE('[3]Table 5 new raw'!AE346:AE354)</f>
        <v>3.8911111111111114</v>
      </c>
      <c r="X99" s="124">
        <f>AVERAGE('[3]Table 5 new raw'!AF346:AF354)</f>
        <v>4.3955555555555561</v>
      </c>
      <c r="Y99" s="124">
        <f>AVERAGE('[3]Table 5 new raw'!AG346:AG354)</f>
        <v>4.543333333333333</v>
      </c>
      <c r="Z99" s="124">
        <f>AVERAGE('[3]Table 5 new raw'!AH346:AH354)</f>
        <v>4.902222222222222</v>
      </c>
      <c r="AA99" s="124">
        <f>AVERAGE('[3]Table 5 new raw'!AI346:AI354)</f>
        <v>5.014444444444444</v>
      </c>
      <c r="AB99" s="124">
        <f>AVERAGE('[3]Table 5 new raw'!AJ346:AJ354)</f>
        <v>6.3177777777777786</v>
      </c>
      <c r="AC99" s="124">
        <f>AVERAGE('[3]Table 5 new raw'!AK346:AK354)</f>
        <v>6.4666666666666668</v>
      </c>
      <c r="AD99" s="124">
        <f>AVERAGE('[3]Table 5 new raw'!AL346:AL354)</f>
        <v>6.503333333333333</v>
      </c>
      <c r="AE99" s="124">
        <f>AVERAGE('[3]Table 5 new raw'!AM346:AM354)</f>
        <v>6.2144444444444442</v>
      </c>
      <c r="AF99" s="124">
        <f>AVERAGE('[3]Table 5 new raw'!AN346:AN354)</f>
        <v>5.4155555555555548</v>
      </c>
      <c r="AG99" s="124">
        <f>AVERAGE('[3]Table 5 new raw'!AO346:AO354)</f>
        <v>5.4844444444444447</v>
      </c>
      <c r="AH99" s="124">
        <f>AVERAGE('[3]Table 5 new raw'!AP346:AP354)</f>
        <v>5.9788888888888891</v>
      </c>
      <c r="AI99" s="124">
        <f>AVERAGE('[3]Table 5 new raw'!AQ346:AQ354)</f>
        <v>5.5666666666666664</v>
      </c>
      <c r="AJ99" s="124">
        <f>AVERAGE('[3]Table 5 new raw'!AR346:AR354)</f>
        <v>5.5177777777777779</v>
      </c>
      <c r="AK99" s="124">
        <f>AVERAGE('[3]Table 5 new raw'!AS346:AS354)</f>
        <v>5.3922222222222222</v>
      </c>
      <c r="AL99" s="154"/>
    </row>
    <row r="100" spans="2:38" x14ac:dyDescent="0.2">
      <c r="B100" s="154"/>
      <c r="C100" s="154"/>
      <c r="D100" s="15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4"/>
      <c r="AL100" s="154"/>
    </row>
    <row r="101" spans="2:38" x14ac:dyDescent="0.2">
      <c r="B101" s="154"/>
      <c r="C101" s="154" t="s">
        <v>331</v>
      </c>
      <c r="D101" s="154" t="s">
        <v>332</v>
      </c>
      <c r="E101" s="124">
        <f>AVERAGE('[3]Table 5 new raw'!M356:M361)</f>
        <v>4.1916666666666673</v>
      </c>
      <c r="F101" s="124">
        <f>AVERAGE('[3]Table 5 new raw'!N356:N361)</f>
        <v>3.9900000000000007</v>
      </c>
      <c r="G101" s="124">
        <f>AVERAGE('[3]Table 5 new raw'!O356:O361)</f>
        <v>3.9900000000000007</v>
      </c>
      <c r="H101" s="124">
        <f>AVERAGE('[3]Table 5 new raw'!P356:P361)</f>
        <v>3.9900000000000007</v>
      </c>
      <c r="I101" s="124">
        <f>AVERAGE('[3]Table 5 new raw'!Q356:Q361)</f>
        <v>3.9900000000000007</v>
      </c>
      <c r="J101" s="124">
        <f>AVERAGE('[3]Table 5 new raw'!R356:R361)</f>
        <v>4.1733333333333329</v>
      </c>
      <c r="K101" s="124">
        <f>AVERAGE('[3]Table 5 new raw'!S356:S361)</f>
        <v>4.1733333333333329</v>
      </c>
      <c r="L101" s="124">
        <f>AVERAGE('[3]Table 5 new raw'!T356:T361)</f>
        <v>4.1733333333333329</v>
      </c>
      <c r="M101" s="124">
        <f>AVERAGE('[3]Table 5 new raw'!U356:U361)</f>
        <v>4.1733333333333329</v>
      </c>
      <c r="N101" s="124">
        <f>AVERAGE('[3]Table 5 new raw'!V356:V361)</f>
        <v>4.1733333333333329</v>
      </c>
      <c r="O101" s="124">
        <f>AVERAGE('[3]Table 5 new raw'!W356:W361)</f>
        <v>4.0733333333333333</v>
      </c>
      <c r="P101" s="124">
        <f>AVERAGE('[3]Table 5 new raw'!X356:X361)</f>
        <v>4.2233333333333336</v>
      </c>
      <c r="Q101" s="124">
        <f>AVERAGE('[3]Table 5 new raw'!Y356:Y361)</f>
        <v>4.29</v>
      </c>
      <c r="R101" s="124">
        <f>AVERAGE('[3]Table 5 new raw'!Z356:Z361)</f>
        <v>4.2733333333333334</v>
      </c>
      <c r="S101" s="124">
        <f>AVERAGE('[3]Table 5 new raw'!AA356:AA361)</f>
        <v>4.2733333333333334</v>
      </c>
      <c r="T101" s="124">
        <f>AVERAGE('[3]Table 5 new raw'!AB356:AB361)</f>
        <v>4.2733333333333334</v>
      </c>
      <c r="U101" s="124">
        <f>AVERAGE('[3]Table 5 new raw'!AC356:AC361)</f>
        <v>4.2566666666666668</v>
      </c>
      <c r="V101" s="124">
        <f>AVERAGE('[3]Table 5 new raw'!AD356:AD361)</f>
        <v>4.29</v>
      </c>
      <c r="W101" s="124">
        <f>AVERAGE('[3]Table 5 new raw'!AE356:AE361)</f>
        <v>4.2633333333333345</v>
      </c>
      <c r="X101" s="124">
        <f>AVERAGE('[3]Table 5 new raw'!AF356:AF361)</f>
        <v>4.2633333333333345</v>
      </c>
      <c r="Y101" s="124">
        <f>AVERAGE('[3]Table 5 new raw'!AG356:AG361)</f>
        <v>4.2633333333333345</v>
      </c>
      <c r="Z101" s="124">
        <f>AVERAGE('[3]Table 5 new raw'!AH356:AH361)</f>
        <v>4.4066666666666672</v>
      </c>
      <c r="AA101" s="124">
        <f>AVERAGE('[3]Table 5 new raw'!AI356:AI361)</f>
        <v>4.6066666666666665</v>
      </c>
      <c r="AB101" s="124">
        <f>AVERAGE('[3]Table 5 new raw'!AJ356:AJ361)</f>
        <v>4.6066666666666665</v>
      </c>
      <c r="AC101" s="124">
        <f>AVERAGE('[3]Table 5 new raw'!AK356:AK361)</f>
        <v>4.6400000000000006</v>
      </c>
      <c r="AD101" s="124">
        <f>AVERAGE('[3]Table 5 new raw'!AL356:AL361)</f>
        <v>4.5566666666666675</v>
      </c>
      <c r="AE101" s="124">
        <f>AVERAGE('[3]Table 5 new raw'!AM356:AM361)</f>
        <v>5.2233333333333336</v>
      </c>
      <c r="AF101" s="124">
        <f>AVERAGE('[3]Table 5 new raw'!AN356:AN361)</f>
        <v>5.2233333333333336</v>
      </c>
      <c r="AG101" s="124">
        <f>AVERAGE('[3]Table 5 new raw'!AO356:AO361)</f>
        <v>5.2266666666666666</v>
      </c>
      <c r="AH101" s="124">
        <f>AVERAGE('[3]Table 5 new raw'!AP356:AP361)</f>
        <v>4.7566666666666668</v>
      </c>
      <c r="AI101" s="124">
        <f>AVERAGE('[3]Table 5 new raw'!AQ356:AQ361)</f>
        <v>5.29</v>
      </c>
      <c r="AJ101" s="124">
        <f>AVERAGE('[3]Table 5 new raw'!AR356:AR361)</f>
        <v>5.2333333333333334</v>
      </c>
      <c r="AK101" s="124">
        <f>AVERAGE('[3]Table 5 new raw'!AS356:AS361)</f>
        <v>4.9733333333333336</v>
      </c>
      <c r="AL101" s="154"/>
    </row>
    <row r="102" spans="2:38" x14ac:dyDescent="0.2">
      <c r="B102" s="154"/>
      <c r="C102" s="154"/>
      <c r="D102" s="15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4"/>
      <c r="AI102" s="124"/>
      <c r="AJ102" s="124"/>
      <c r="AK102" s="124"/>
      <c r="AL102" s="154"/>
    </row>
    <row r="103" spans="2:38" x14ac:dyDescent="0.2">
      <c r="B103" s="154"/>
      <c r="C103" s="154" t="s">
        <v>333</v>
      </c>
      <c r="D103" s="154" t="s">
        <v>334</v>
      </c>
      <c r="E103" s="124">
        <f>AVERAGE('[3]Table 5 new raw'!M363:M382)</f>
        <v>2561.9900000000002</v>
      </c>
      <c r="F103" s="124">
        <f>AVERAGE('[3]Table 5 new raw'!N363:N382)</f>
        <v>2561.9</v>
      </c>
      <c r="G103" s="124">
        <f>AVERAGE('[3]Table 5 new raw'!O363:O382)</f>
        <v>2518.9499999999998</v>
      </c>
      <c r="H103" s="124">
        <f>AVERAGE('[3]Table 5 new raw'!P363:P382)</f>
        <v>2518.9499999999998</v>
      </c>
      <c r="I103" s="124">
        <f>AVERAGE('[3]Table 5 new raw'!Q363:Q382)</f>
        <v>2482.15</v>
      </c>
      <c r="J103" s="124">
        <f>AVERAGE('[3]Table 5 new raw'!R363:R382)</f>
        <v>2482.15</v>
      </c>
      <c r="K103" s="124">
        <f>AVERAGE('[3]Table 5 new raw'!S363:S382)</f>
        <v>2482.15</v>
      </c>
      <c r="L103" s="124">
        <f>AVERAGE('[3]Table 5 new raw'!T363:T382)</f>
        <v>2482.15</v>
      </c>
      <c r="M103" s="124">
        <f>AVERAGE('[3]Table 5 new raw'!U363:U382)</f>
        <v>2482.15</v>
      </c>
      <c r="N103" s="124">
        <f>AVERAGE('[3]Table 5 new raw'!V363:V382)</f>
        <v>2482.15</v>
      </c>
      <c r="O103" s="124">
        <f>AVERAGE('[3]Table 5 new raw'!W363:W382)</f>
        <v>2482.15</v>
      </c>
      <c r="P103" s="124">
        <f>AVERAGE('[3]Table 5 new raw'!X363:X382)</f>
        <v>2463.4</v>
      </c>
      <c r="Q103" s="124">
        <f>AVERAGE('[3]Table 5 new raw'!Y363:Y382)</f>
        <v>2469.4</v>
      </c>
      <c r="R103" s="124">
        <f>AVERAGE('[3]Table 5 new raw'!Z363:Z382)</f>
        <v>2469.4</v>
      </c>
      <c r="S103" s="124">
        <f>AVERAGE('[3]Table 5 new raw'!AA363:AA382)</f>
        <v>2212.1320000000001</v>
      </c>
      <c r="T103" s="124">
        <f>AVERAGE('[3]Table 5 new raw'!AB363:AB382)</f>
        <v>2212.1320000000001</v>
      </c>
      <c r="U103" s="124">
        <f>AVERAGE('[3]Table 5 new raw'!AC363:AC382)</f>
        <v>2395.2835</v>
      </c>
      <c r="V103" s="124">
        <f>AVERAGE('[3]Table 5 new raw'!AD363:AD382)</f>
        <v>2474.1724999999997</v>
      </c>
      <c r="W103" s="124">
        <f>AVERAGE('[3]Table 5 new raw'!AE363:AE382)</f>
        <v>2521.6149999999998</v>
      </c>
      <c r="X103" s="124">
        <f>AVERAGE('[3]Table 5 new raw'!AF363:AF382)</f>
        <v>2431.5985000000001</v>
      </c>
      <c r="Y103" s="124">
        <f>AVERAGE('[3]Table 5 new raw'!AG363:AG382)</f>
        <v>2446.0684999999999</v>
      </c>
      <c r="Z103" s="124">
        <f>AVERAGE('[3]Table 5 new raw'!AH363:AH382)</f>
        <v>2534.8894999999998</v>
      </c>
      <c r="AA103" s="124">
        <f>AVERAGE('[3]Table 5 new raw'!AI363:AI382)</f>
        <v>2480.6544999999996</v>
      </c>
      <c r="AB103" s="124">
        <f>AVERAGE('[3]Table 5 new raw'!AJ363:AJ382)</f>
        <v>2443.8334999999997</v>
      </c>
      <c r="AC103" s="124">
        <f>AVERAGE('[3]Table 5 new raw'!AK363:AK382)</f>
        <v>2721.0024999999996</v>
      </c>
      <c r="AD103" s="124">
        <f>AVERAGE('[3]Table 5 new raw'!AL363:AL382)</f>
        <v>2649.8789999999999</v>
      </c>
      <c r="AE103" s="124">
        <f>AVERAGE('[3]Table 5 new raw'!AM363:AM382)</f>
        <v>2755.7244999999998</v>
      </c>
      <c r="AF103" s="124">
        <f>AVERAGE('[3]Table 5 new raw'!AN363:AN382)</f>
        <v>2803.6905000000002</v>
      </c>
      <c r="AG103" s="124">
        <f>AVERAGE('[3]Table 5 new raw'!AO363:AO382)</f>
        <v>2471.4500000000003</v>
      </c>
      <c r="AH103" s="124">
        <f>AVERAGE('[3]Table 5 new raw'!AP363:AP382)</f>
        <v>2552.3385000000003</v>
      </c>
      <c r="AI103" s="124">
        <f>AVERAGE('[3]Table 5 new raw'!AQ363:AQ382)</f>
        <v>2730.0350000000003</v>
      </c>
      <c r="AJ103" s="124">
        <f>AVERAGE('[3]Table 5 new raw'!AR363:AR382)</f>
        <v>3120.9199999999996</v>
      </c>
      <c r="AK103" s="124">
        <f>AVERAGE('[3]Table 5 new raw'!AS363:AS382)</f>
        <v>3063.8905</v>
      </c>
      <c r="AL103" s="154"/>
    </row>
    <row r="104" spans="2:38" x14ac:dyDescent="0.2">
      <c r="B104" s="154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54"/>
    </row>
  </sheetData>
  <mergeCells count="4">
    <mergeCell ref="C2:AK2"/>
    <mergeCell ref="C3:AK3"/>
    <mergeCell ref="C61:AK61"/>
    <mergeCell ref="C62:AK62"/>
  </mergeCells>
  <pageMargins left="0.7" right="0.7" top="0.75" bottom="0.75" header="0.3" footer="0.3"/>
  <pageSetup scale="6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30877-38EB-42B8-AB13-C640F5213E47}">
  <dimension ref="C2:H222"/>
  <sheetViews>
    <sheetView showGridLines="0" zoomScaleNormal="100" workbookViewId="0">
      <selection activeCell="H37" sqref="H37"/>
    </sheetView>
  </sheetViews>
  <sheetFormatPr defaultColWidth="9.140625" defaultRowHeight="15" customHeight="1" x14ac:dyDescent="0.2"/>
  <cols>
    <col min="1" max="1" width="8" style="90" customWidth="1"/>
    <col min="2" max="2" width="2.85546875" style="90" customWidth="1"/>
    <col min="3" max="3" width="7.85546875" style="90" customWidth="1"/>
    <col min="4" max="4" width="9.140625" style="90" customWidth="1"/>
    <col min="5" max="5" width="9.42578125" style="90" bestFit="1" customWidth="1"/>
    <col min="6" max="6" width="2.5703125" style="90" customWidth="1"/>
    <col min="7" max="7" width="5.140625" style="90" customWidth="1"/>
    <col min="8" max="8" width="20.42578125" style="90" customWidth="1"/>
    <col min="9" max="9" width="2.85546875" style="90" customWidth="1"/>
    <col min="10" max="256" width="9.140625" style="90"/>
    <col min="257" max="257" width="8" style="90" customWidth="1"/>
    <col min="258" max="258" width="2.85546875" style="90" customWidth="1"/>
    <col min="259" max="259" width="7.85546875" style="90" customWidth="1"/>
    <col min="260" max="260" width="9.140625" style="90" customWidth="1"/>
    <col min="261" max="261" width="9.42578125" style="90" bestFit="1" customWidth="1"/>
    <col min="262" max="262" width="2.5703125" style="90" customWidth="1"/>
    <col min="263" max="263" width="5.140625" style="90" customWidth="1"/>
    <col min="264" max="264" width="20.42578125" style="90" customWidth="1"/>
    <col min="265" max="512" width="9.140625" style="90"/>
    <col min="513" max="513" width="8" style="90" customWidth="1"/>
    <col min="514" max="514" width="2.85546875" style="90" customWidth="1"/>
    <col min="515" max="515" width="7.85546875" style="90" customWidth="1"/>
    <col min="516" max="516" width="9.140625" style="90" customWidth="1"/>
    <col min="517" max="517" width="9.42578125" style="90" bestFit="1" customWidth="1"/>
    <col min="518" max="518" width="2.5703125" style="90" customWidth="1"/>
    <col min="519" max="519" width="5.140625" style="90" customWidth="1"/>
    <col min="520" max="520" width="20.42578125" style="90" customWidth="1"/>
    <col min="521" max="768" width="9.140625" style="90"/>
    <col min="769" max="769" width="8" style="90" customWidth="1"/>
    <col min="770" max="770" width="2.85546875" style="90" customWidth="1"/>
    <col min="771" max="771" width="7.85546875" style="90" customWidth="1"/>
    <col min="772" max="772" width="9.140625" style="90" customWidth="1"/>
    <col min="773" max="773" width="9.42578125" style="90" bestFit="1" customWidth="1"/>
    <col min="774" max="774" width="2.5703125" style="90" customWidth="1"/>
    <col min="775" max="775" width="5.140625" style="90" customWidth="1"/>
    <col min="776" max="776" width="20.42578125" style="90" customWidth="1"/>
    <col min="777" max="1024" width="9.140625" style="90"/>
    <col min="1025" max="1025" width="8" style="90" customWidth="1"/>
    <col min="1026" max="1026" width="2.85546875" style="90" customWidth="1"/>
    <col min="1027" max="1027" width="7.85546875" style="90" customWidth="1"/>
    <col min="1028" max="1028" width="9.140625" style="90" customWidth="1"/>
    <col min="1029" max="1029" width="9.42578125" style="90" bestFit="1" customWidth="1"/>
    <col min="1030" max="1030" width="2.5703125" style="90" customWidth="1"/>
    <col min="1031" max="1031" width="5.140625" style="90" customWidth="1"/>
    <col min="1032" max="1032" width="20.42578125" style="90" customWidth="1"/>
    <col min="1033" max="1280" width="9.140625" style="90"/>
    <col min="1281" max="1281" width="8" style="90" customWidth="1"/>
    <col min="1282" max="1282" width="2.85546875" style="90" customWidth="1"/>
    <col min="1283" max="1283" width="7.85546875" style="90" customWidth="1"/>
    <col min="1284" max="1284" width="9.140625" style="90" customWidth="1"/>
    <col min="1285" max="1285" width="9.42578125" style="90" bestFit="1" customWidth="1"/>
    <col min="1286" max="1286" width="2.5703125" style="90" customWidth="1"/>
    <col min="1287" max="1287" width="5.140625" style="90" customWidth="1"/>
    <col min="1288" max="1288" width="20.42578125" style="90" customWidth="1"/>
    <col min="1289" max="1536" width="9.140625" style="90"/>
    <col min="1537" max="1537" width="8" style="90" customWidth="1"/>
    <col min="1538" max="1538" width="2.85546875" style="90" customWidth="1"/>
    <col min="1539" max="1539" width="7.85546875" style="90" customWidth="1"/>
    <col min="1540" max="1540" width="9.140625" style="90" customWidth="1"/>
    <col min="1541" max="1541" width="9.42578125" style="90" bestFit="1" customWidth="1"/>
    <col min="1542" max="1542" width="2.5703125" style="90" customWidth="1"/>
    <col min="1543" max="1543" width="5.140625" style="90" customWidth="1"/>
    <col min="1544" max="1544" width="20.42578125" style="90" customWidth="1"/>
    <col min="1545" max="1792" width="9.140625" style="90"/>
    <col min="1793" max="1793" width="8" style="90" customWidth="1"/>
    <col min="1794" max="1794" width="2.85546875" style="90" customWidth="1"/>
    <col min="1795" max="1795" width="7.85546875" style="90" customWidth="1"/>
    <col min="1796" max="1796" width="9.140625" style="90" customWidth="1"/>
    <col min="1797" max="1797" width="9.42578125" style="90" bestFit="1" customWidth="1"/>
    <col min="1798" max="1798" width="2.5703125" style="90" customWidth="1"/>
    <col min="1799" max="1799" width="5.140625" style="90" customWidth="1"/>
    <col min="1800" max="1800" width="20.42578125" style="90" customWidth="1"/>
    <col min="1801" max="2048" width="9.140625" style="90"/>
    <col min="2049" max="2049" width="8" style="90" customWidth="1"/>
    <col min="2050" max="2050" width="2.85546875" style="90" customWidth="1"/>
    <col min="2051" max="2051" width="7.85546875" style="90" customWidth="1"/>
    <col min="2052" max="2052" width="9.140625" style="90" customWidth="1"/>
    <col min="2053" max="2053" width="9.42578125" style="90" bestFit="1" customWidth="1"/>
    <col min="2054" max="2054" width="2.5703125" style="90" customWidth="1"/>
    <col min="2055" max="2055" width="5.140625" style="90" customWidth="1"/>
    <col min="2056" max="2056" width="20.42578125" style="90" customWidth="1"/>
    <col min="2057" max="2304" width="9.140625" style="90"/>
    <col min="2305" max="2305" width="8" style="90" customWidth="1"/>
    <col min="2306" max="2306" width="2.85546875" style="90" customWidth="1"/>
    <col min="2307" max="2307" width="7.85546875" style="90" customWidth="1"/>
    <col min="2308" max="2308" width="9.140625" style="90" customWidth="1"/>
    <col min="2309" max="2309" width="9.42578125" style="90" bestFit="1" customWidth="1"/>
    <col min="2310" max="2310" width="2.5703125" style="90" customWidth="1"/>
    <col min="2311" max="2311" width="5.140625" style="90" customWidth="1"/>
    <col min="2312" max="2312" width="20.42578125" style="90" customWidth="1"/>
    <col min="2313" max="2560" width="9.140625" style="90"/>
    <col min="2561" max="2561" width="8" style="90" customWidth="1"/>
    <col min="2562" max="2562" width="2.85546875" style="90" customWidth="1"/>
    <col min="2563" max="2563" width="7.85546875" style="90" customWidth="1"/>
    <col min="2564" max="2564" width="9.140625" style="90" customWidth="1"/>
    <col min="2565" max="2565" width="9.42578125" style="90" bestFit="1" customWidth="1"/>
    <col min="2566" max="2566" width="2.5703125" style="90" customWidth="1"/>
    <col min="2567" max="2567" width="5.140625" style="90" customWidth="1"/>
    <col min="2568" max="2568" width="20.42578125" style="90" customWidth="1"/>
    <col min="2569" max="2816" width="9.140625" style="90"/>
    <col min="2817" max="2817" width="8" style="90" customWidth="1"/>
    <col min="2818" max="2818" width="2.85546875" style="90" customWidth="1"/>
    <col min="2819" max="2819" width="7.85546875" style="90" customWidth="1"/>
    <col min="2820" max="2820" width="9.140625" style="90" customWidth="1"/>
    <col min="2821" max="2821" width="9.42578125" style="90" bestFit="1" customWidth="1"/>
    <col min="2822" max="2822" width="2.5703125" style="90" customWidth="1"/>
    <col min="2823" max="2823" width="5.140625" style="90" customWidth="1"/>
    <col min="2824" max="2824" width="20.42578125" style="90" customWidth="1"/>
    <col min="2825" max="3072" width="9.140625" style="90"/>
    <col min="3073" max="3073" width="8" style="90" customWidth="1"/>
    <col min="3074" max="3074" width="2.85546875" style="90" customWidth="1"/>
    <col min="3075" max="3075" width="7.85546875" style="90" customWidth="1"/>
    <col min="3076" max="3076" width="9.140625" style="90" customWidth="1"/>
    <col min="3077" max="3077" width="9.42578125" style="90" bestFit="1" customWidth="1"/>
    <col min="3078" max="3078" width="2.5703125" style="90" customWidth="1"/>
    <col min="3079" max="3079" width="5.140625" style="90" customWidth="1"/>
    <col min="3080" max="3080" width="20.42578125" style="90" customWidth="1"/>
    <col min="3081" max="3328" width="9.140625" style="90"/>
    <col min="3329" max="3329" width="8" style="90" customWidth="1"/>
    <col min="3330" max="3330" width="2.85546875" style="90" customWidth="1"/>
    <col min="3331" max="3331" width="7.85546875" style="90" customWidth="1"/>
    <col min="3332" max="3332" width="9.140625" style="90" customWidth="1"/>
    <col min="3333" max="3333" width="9.42578125" style="90" bestFit="1" customWidth="1"/>
    <col min="3334" max="3334" width="2.5703125" style="90" customWidth="1"/>
    <col min="3335" max="3335" width="5.140625" style="90" customWidth="1"/>
    <col min="3336" max="3336" width="20.42578125" style="90" customWidth="1"/>
    <col min="3337" max="3584" width="9.140625" style="90"/>
    <col min="3585" max="3585" width="8" style="90" customWidth="1"/>
    <col min="3586" max="3586" width="2.85546875" style="90" customWidth="1"/>
    <col min="3587" max="3587" width="7.85546875" style="90" customWidth="1"/>
    <col min="3588" max="3588" width="9.140625" style="90" customWidth="1"/>
    <col min="3589" max="3589" width="9.42578125" style="90" bestFit="1" customWidth="1"/>
    <col min="3590" max="3590" width="2.5703125" style="90" customWidth="1"/>
    <col min="3591" max="3591" width="5.140625" style="90" customWidth="1"/>
    <col min="3592" max="3592" width="20.42578125" style="90" customWidth="1"/>
    <col min="3593" max="3840" width="9.140625" style="90"/>
    <col min="3841" max="3841" width="8" style="90" customWidth="1"/>
    <col min="3842" max="3842" width="2.85546875" style="90" customWidth="1"/>
    <col min="3843" max="3843" width="7.85546875" style="90" customWidth="1"/>
    <col min="3844" max="3844" width="9.140625" style="90" customWidth="1"/>
    <col min="3845" max="3845" width="9.42578125" style="90" bestFit="1" customWidth="1"/>
    <col min="3846" max="3846" width="2.5703125" style="90" customWidth="1"/>
    <col min="3847" max="3847" width="5.140625" style="90" customWidth="1"/>
    <col min="3848" max="3848" width="20.42578125" style="90" customWidth="1"/>
    <col min="3849" max="4096" width="9.140625" style="90"/>
    <col min="4097" max="4097" width="8" style="90" customWidth="1"/>
    <col min="4098" max="4098" width="2.85546875" style="90" customWidth="1"/>
    <col min="4099" max="4099" width="7.85546875" style="90" customWidth="1"/>
    <col min="4100" max="4100" width="9.140625" style="90" customWidth="1"/>
    <col min="4101" max="4101" width="9.42578125" style="90" bestFit="1" customWidth="1"/>
    <col min="4102" max="4102" width="2.5703125" style="90" customWidth="1"/>
    <col min="4103" max="4103" width="5.140625" style="90" customWidth="1"/>
    <col min="4104" max="4104" width="20.42578125" style="90" customWidth="1"/>
    <col min="4105" max="4352" width="9.140625" style="90"/>
    <col min="4353" max="4353" width="8" style="90" customWidth="1"/>
    <col min="4354" max="4354" width="2.85546875" style="90" customWidth="1"/>
    <col min="4355" max="4355" width="7.85546875" style="90" customWidth="1"/>
    <col min="4356" max="4356" width="9.140625" style="90" customWidth="1"/>
    <col min="4357" max="4357" width="9.42578125" style="90" bestFit="1" customWidth="1"/>
    <col min="4358" max="4358" width="2.5703125" style="90" customWidth="1"/>
    <col min="4359" max="4359" width="5.140625" style="90" customWidth="1"/>
    <col min="4360" max="4360" width="20.42578125" style="90" customWidth="1"/>
    <col min="4361" max="4608" width="9.140625" style="90"/>
    <col min="4609" max="4609" width="8" style="90" customWidth="1"/>
    <col min="4610" max="4610" width="2.85546875" style="90" customWidth="1"/>
    <col min="4611" max="4611" width="7.85546875" style="90" customWidth="1"/>
    <col min="4612" max="4612" width="9.140625" style="90" customWidth="1"/>
    <col min="4613" max="4613" width="9.42578125" style="90" bestFit="1" customWidth="1"/>
    <col min="4614" max="4614" width="2.5703125" style="90" customWidth="1"/>
    <col min="4615" max="4615" width="5.140625" style="90" customWidth="1"/>
    <col min="4616" max="4616" width="20.42578125" style="90" customWidth="1"/>
    <col min="4617" max="4864" width="9.140625" style="90"/>
    <col min="4865" max="4865" width="8" style="90" customWidth="1"/>
    <col min="4866" max="4866" width="2.85546875" style="90" customWidth="1"/>
    <col min="4867" max="4867" width="7.85546875" style="90" customWidth="1"/>
    <col min="4868" max="4868" width="9.140625" style="90" customWidth="1"/>
    <col min="4869" max="4869" width="9.42578125" style="90" bestFit="1" customWidth="1"/>
    <col min="4870" max="4870" width="2.5703125" style="90" customWidth="1"/>
    <col min="4871" max="4871" width="5.140625" style="90" customWidth="1"/>
    <col min="4872" max="4872" width="20.42578125" style="90" customWidth="1"/>
    <col min="4873" max="5120" width="9.140625" style="90"/>
    <col min="5121" max="5121" width="8" style="90" customWidth="1"/>
    <col min="5122" max="5122" width="2.85546875" style="90" customWidth="1"/>
    <col min="5123" max="5123" width="7.85546875" style="90" customWidth="1"/>
    <col min="5124" max="5124" width="9.140625" style="90" customWidth="1"/>
    <col min="5125" max="5125" width="9.42578125" style="90" bestFit="1" customWidth="1"/>
    <col min="5126" max="5126" width="2.5703125" style="90" customWidth="1"/>
    <col min="5127" max="5127" width="5.140625" style="90" customWidth="1"/>
    <col min="5128" max="5128" width="20.42578125" style="90" customWidth="1"/>
    <col min="5129" max="5376" width="9.140625" style="90"/>
    <col min="5377" max="5377" width="8" style="90" customWidth="1"/>
    <col min="5378" max="5378" width="2.85546875" style="90" customWidth="1"/>
    <col min="5379" max="5379" width="7.85546875" style="90" customWidth="1"/>
    <col min="5380" max="5380" width="9.140625" style="90" customWidth="1"/>
    <col min="5381" max="5381" width="9.42578125" style="90" bestFit="1" customWidth="1"/>
    <col min="5382" max="5382" width="2.5703125" style="90" customWidth="1"/>
    <col min="5383" max="5383" width="5.140625" style="90" customWidth="1"/>
    <col min="5384" max="5384" width="20.42578125" style="90" customWidth="1"/>
    <col min="5385" max="5632" width="9.140625" style="90"/>
    <col min="5633" max="5633" width="8" style="90" customWidth="1"/>
    <col min="5634" max="5634" width="2.85546875" style="90" customWidth="1"/>
    <col min="5635" max="5635" width="7.85546875" style="90" customWidth="1"/>
    <col min="5636" max="5636" width="9.140625" style="90" customWidth="1"/>
    <col min="5637" max="5637" width="9.42578125" style="90" bestFit="1" customWidth="1"/>
    <col min="5638" max="5638" width="2.5703125" style="90" customWidth="1"/>
    <col min="5639" max="5639" width="5.140625" style="90" customWidth="1"/>
    <col min="5640" max="5640" width="20.42578125" style="90" customWidth="1"/>
    <col min="5641" max="5888" width="9.140625" style="90"/>
    <col min="5889" max="5889" width="8" style="90" customWidth="1"/>
    <col min="5890" max="5890" width="2.85546875" style="90" customWidth="1"/>
    <col min="5891" max="5891" width="7.85546875" style="90" customWidth="1"/>
    <col min="5892" max="5892" width="9.140625" style="90" customWidth="1"/>
    <col min="5893" max="5893" width="9.42578125" style="90" bestFit="1" customWidth="1"/>
    <col min="5894" max="5894" width="2.5703125" style="90" customWidth="1"/>
    <col min="5895" max="5895" width="5.140625" style="90" customWidth="1"/>
    <col min="5896" max="5896" width="20.42578125" style="90" customWidth="1"/>
    <col min="5897" max="6144" width="9.140625" style="90"/>
    <col min="6145" max="6145" width="8" style="90" customWidth="1"/>
    <col min="6146" max="6146" width="2.85546875" style="90" customWidth="1"/>
    <col min="6147" max="6147" width="7.85546875" style="90" customWidth="1"/>
    <col min="6148" max="6148" width="9.140625" style="90" customWidth="1"/>
    <col min="6149" max="6149" width="9.42578125" style="90" bestFit="1" customWidth="1"/>
    <col min="6150" max="6150" width="2.5703125" style="90" customWidth="1"/>
    <col min="6151" max="6151" width="5.140625" style="90" customWidth="1"/>
    <col min="6152" max="6152" width="20.42578125" style="90" customWidth="1"/>
    <col min="6153" max="6400" width="9.140625" style="90"/>
    <col min="6401" max="6401" width="8" style="90" customWidth="1"/>
    <col min="6402" max="6402" width="2.85546875" style="90" customWidth="1"/>
    <col min="6403" max="6403" width="7.85546875" style="90" customWidth="1"/>
    <col min="6404" max="6404" width="9.140625" style="90" customWidth="1"/>
    <col min="6405" max="6405" width="9.42578125" style="90" bestFit="1" customWidth="1"/>
    <col min="6406" max="6406" width="2.5703125" style="90" customWidth="1"/>
    <col min="6407" max="6407" width="5.140625" style="90" customWidth="1"/>
    <col min="6408" max="6408" width="20.42578125" style="90" customWidth="1"/>
    <col min="6409" max="6656" width="9.140625" style="90"/>
    <col min="6657" max="6657" width="8" style="90" customWidth="1"/>
    <col min="6658" max="6658" width="2.85546875" style="90" customWidth="1"/>
    <col min="6659" max="6659" width="7.85546875" style="90" customWidth="1"/>
    <col min="6660" max="6660" width="9.140625" style="90" customWidth="1"/>
    <col min="6661" max="6661" width="9.42578125" style="90" bestFit="1" customWidth="1"/>
    <col min="6662" max="6662" width="2.5703125" style="90" customWidth="1"/>
    <col min="6663" max="6663" width="5.140625" style="90" customWidth="1"/>
    <col min="6664" max="6664" width="20.42578125" style="90" customWidth="1"/>
    <col min="6665" max="6912" width="9.140625" style="90"/>
    <col min="6913" max="6913" width="8" style="90" customWidth="1"/>
    <col min="6914" max="6914" width="2.85546875" style="90" customWidth="1"/>
    <col min="6915" max="6915" width="7.85546875" style="90" customWidth="1"/>
    <col min="6916" max="6916" width="9.140625" style="90" customWidth="1"/>
    <col min="6917" max="6917" width="9.42578125" style="90" bestFit="1" customWidth="1"/>
    <col min="6918" max="6918" width="2.5703125" style="90" customWidth="1"/>
    <col min="6919" max="6919" width="5.140625" style="90" customWidth="1"/>
    <col min="6920" max="6920" width="20.42578125" style="90" customWidth="1"/>
    <col min="6921" max="7168" width="9.140625" style="90"/>
    <col min="7169" max="7169" width="8" style="90" customWidth="1"/>
    <col min="7170" max="7170" width="2.85546875" style="90" customWidth="1"/>
    <col min="7171" max="7171" width="7.85546875" style="90" customWidth="1"/>
    <col min="7172" max="7172" width="9.140625" style="90" customWidth="1"/>
    <col min="7173" max="7173" width="9.42578125" style="90" bestFit="1" customWidth="1"/>
    <col min="7174" max="7174" width="2.5703125" style="90" customWidth="1"/>
    <col min="7175" max="7175" width="5.140625" style="90" customWidth="1"/>
    <col min="7176" max="7176" width="20.42578125" style="90" customWidth="1"/>
    <col min="7177" max="7424" width="9.140625" style="90"/>
    <col min="7425" max="7425" width="8" style="90" customWidth="1"/>
    <col min="7426" max="7426" width="2.85546875" style="90" customWidth="1"/>
    <col min="7427" max="7427" width="7.85546875" style="90" customWidth="1"/>
    <col min="7428" max="7428" width="9.140625" style="90" customWidth="1"/>
    <col min="7429" max="7429" width="9.42578125" style="90" bestFit="1" customWidth="1"/>
    <col min="7430" max="7430" width="2.5703125" style="90" customWidth="1"/>
    <col min="7431" max="7431" width="5.140625" style="90" customWidth="1"/>
    <col min="7432" max="7432" width="20.42578125" style="90" customWidth="1"/>
    <col min="7433" max="7680" width="9.140625" style="90"/>
    <col min="7681" max="7681" width="8" style="90" customWidth="1"/>
    <col min="7682" max="7682" width="2.85546875" style="90" customWidth="1"/>
    <col min="7683" max="7683" width="7.85546875" style="90" customWidth="1"/>
    <col min="7684" max="7684" width="9.140625" style="90" customWidth="1"/>
    <col min="7685" max="7685" width="9.42578125" style="90" bestFit="1" customWidth="1"/>
    <col min="7686" max="7686" width="2.5703125" style="90" customWidth="1"/>
    <col min="7687" max="7687" width="5.140625" style="90" customWidth="1"/>
    <col min="7688" max="7688" width="20.42578125" style="90" customWidth="1"/>
    <col min="7689" max="7936" width="9.140625" style="90"/>
    <col min="7937" max="7937" width="8" style="90" customWidth="1"/>
    <col min="7938" max="7938" width="2.85546875" style="90" customWidth="1"/>
    <col min="7939" max="7939" width="7.85546875" style="90" customWidth="1"/>
    <col min="7940" max="7940" width="9.140625" style="90" customWidth="1"/>
    <col min="7941" max="7941" width="9.42578125" style="90" bestFit="1" customWidth="1"/>
    <col min="7942" max="7942" width="2.5703125" style="90" customWidth="1"/>
    <col min="7943" max="7943" width="5.140625" style="90" customWidth="1"/>
    <col min="7944" max="7944" width="20.42578125" style="90" customWidth="1"/>
    <col min="7945" max="8192" width="9.140625" style="90"/>
    <col min="8193" max="8193" width="8" style="90" customWidth="1"/>
    <col min="8194" max="8194" width="2.85546875" style="90" customWidth="1"/>
    <col min="8195" max="8195" width="7.85546875" style="90" customWidth="1"/>
    <col min="8196" max="8196" width="9.140625" style="90" customWidth="1"/>
    <col min="8197" max="8197" width="9.42578125" style="90" bestFit="1" customWidth="1"/>
    <col min="8198" max="8198" width="2.5703125" style="90" customWidth="1"/>
    <col min="8199" max="8199" width="5.140625" style="90" customWidth="1"/>
    <col min="8200" max="8200" width="20.42578125" style="90" customWidth="1"/>
    <col min="8201" max="8448" width="9.140625" style="90"/>
    <col min="8449" max="8449" width="8" style="90" customWidth="1"/>
    <col min="8450" max="8450" width="2.85546875" style="90" customWidth="1"/>
    <col min="8451" max="8451" width="7.85546875" style="90" customWidth="1"/>
    <col min="8452" max="8452" width="9.140625" style="90" customWidth="1"/>
    <col min="8453" max="8453" width="9.42578125" style="90" bestFit="1" customWidth="1"/>
    <col min="8454" max="8454" width="2.5703125" style="90" customWidth="1"/>
    <col min="8455" max="8455" width="5.140625" style="90" customWidth="1"/>
    <col min="8456" max="8456" width="20.42578125" style="90" customWidth="1"/>
    <col min="8457" max="8704" width="9.140625" style="90"/>
    <col min="8705" max="8705" width="8" style="90" customWidth="1"/>
    <col min="8706" max="8706" width="2.85546875" style="90" customWidth="1"/>
    <col min="8707" max="8707" width="7.85546875" style="90" customWidth="1"/>
    <col min="8708" max="8708" width="9.140625" style="90" customWidth="1"/>
    <col min="8709" max="8709" width="9.42578125" style="90" bestFit="1" customWidth="1"/>
    <col min="8710" max="8710" width="2.5703125" style="90" customWidth="1"/>
    <col min="8711" max="8711" width="5.140625" style="90" customWidth="1"/>
    <col min="8712" max="8712" width="20.42578125" style="90" customWidth="1"/>
    <col min="8713" max="8960" width="9.140625" style="90"/>
    <col min="8961" max="8961" width="8" style="90" customWidth="1"/>
    <col min="8962" max="8962" width="2.85546875" style="90" customWidth="1"/>
    <col min="8963" max="8963" width="7.85546875" style="90" customWidth="1"/>
    <col min="8964" max="8964" width="9.140625" style="90" customWidth="1"/>
    <col min="8965" max="8965" width="9.42578125" style="90" bestFit="1" customWidth="1"/>
    <col min="8966" max="8966" width="2.5703125" style="90" customWidth="1"/>
    <col min="8967" max="8967" width="5.140625" style="90" customWidth="1"/>
    <col min="8968" max="8968" width="20.42578125" style="90" customWidth="1"/>
    <col min="8969" max="9216" width="9.140625" style="90"/>
    <col min="9217" max="9217" width="8" style="90" customWidth="1"/>
    <col min="9218" max="9218" width="2.85546875" style="90" customWidth="1"/>
    <col min="9219" max="9219" width="7.85546875" style="90" customWidth="1"/>
    <col min="9220" max="9220" width="9.140625" style="90" customWidth="1"/>
    <col min="9221" max="9221" width="9.42578125" style="90" bestFit="1" customWidth="1"/>
    <col min="9222" max="9222" width="2.5703125" style="90" customWidth="1"/>
    <col min="9223" max="9223" width="5.140625" style="90" customWidth="1"/>
    <col min="9224" max="9224" width="20.42578125" style="90" customWidth="1"/>
    <col min="9225" max="9472" width="9.140625" style="90"/>
    <col min="9473" max="9473" width="8" style="90" customWidth="1"/>
    <col min="9474" max="9474" width="2.85546875" style="90" customWidth="1"/>
    <col min="9475" max="9475" width="7.85546875" style="90" customWidth="1"/>
    <col min="9476" max="9476" width="9.140625" style="90" customWidth="1"/>
    <col min="9477" max="9477" width="9.42578125" style="90" bestFit="1" customWidth="1"/>
    <col min="9478" max="9478" width="2.5703125" style="90" customWidth="1"/>
    <col min="9479" max="9479" width="5.140625" style="90" customWidth="1"/>
    <col min="9480" max="9480" width="20.42578125" style="90" customWidth="1"/>
    <col min="9481" max="9728" width="9.140625" style="90"/>
    <col min="9729" max="9729" width="8" style="90" customWidth="1"/>
    <col min="9730" max="9730" width="2.85546875" style="90" customWidth="1"/>
    <col min="9731" max="9731" width="7.85546875" style="90" customWidth="1"/>
    <col min="9732" max="9732" width="9.140625" style="90" customWidth="1"/>
    <col min="9733" max="9733" width="9.42578125" style="90" bestFit="1" customWidth="1"/>
    <col min="9734" max="9734" width="2.5703125" style="90" customWidth="1"/>
    <col min="9735" max="9735" width="5.140625" style="90" customWidth="1"/>
    <col min="9736" max="9736" width="20.42578125" style="90" customWidth="1"/>
    <col min="9737" max="9984" width="9.140625" style="90"/>
    <col min="9985" max="9985" width="8" style="90" customWidth="1"/>
    <col min="9986" max="9986" width="2.85546875" style="90" customWidth="1"/>
    <col min="9987" max="9987" width="7.85546875" style="90" customWidth="1"/>
    <col min="9988" max="9988" width="9.140625" style="90" customWidth="1"/>
    <col min="9989" max="9989" width="9.42578125" style="90" bestFit="1" customWidth="1"/>
    <col min="9990" max="9990" width="2.5703125" style="90" customWidth="1"/>
    <col min="9991" max="9991" width="5.140625" style="90" customWidth="1"/>
    <col min="9992" max="9992" width="20.42578125" style="90" customWidth="1"/>
    <col min="9993" max="10240" width="9.140625" style="90"/>
    <col min="10241" max="10241" width="8" style="90" customWidth="1"/>
    <col min="10242" max="10242" width="2.85546875" style="90" customWidth="1"/>
    <col min="10243" max="10243" width="7.85546875" style="90" customWidth="1"/>
    <col min="10244" max="10244" width="9.140625" style="90" customWidth="1"/>
    <col min="10245" max="10245" width="9.42578125" style="90" bestFit="1" customWidth="1"/>
    <col min="10246" max="10246" width="2.5703125" style="90" customWidth="1"/>
    <col min="10247" max="10247" width="5.140625" style="90" customWidth="1"/>
    <col min="10248" max="10248" width="20.42578125" style="90" customWidth="1"/>
    <col min="10249" max="10496" width="9.140625" style="90"/>
    <col min="10497" max="10497" width="8" style="90" customWidth="1"/>
    <col min="10498" max="10498" width="2.85546875" style="90" customWidth="1"/>
    <col min="10499" max="10499" width="7.85546875" style="90" customWidth="1"/>
    <col min="10500" max="10500" width="9.140625" style="90" customWidth="1"/>
    <col min="10501" max="10501" width="9.42578125" style="90" bestFit="1" customWidth="1"/>
    <col min="10502" max="10502" width="2.5703125" style="90" customWidth="1"/>
    <col min="10503" max="10503" width="5.140625" style="90" customWidth="1"/>
    <col min="10504" max="10504" width="20.42578125" style="90" customWidth="1"/>
    <col min="10505" max="10752" width="9.140625" style="90"/>
    <col min="10753" max="10753" width="8" style="90" customWidth="1"/>
    <col min="10754" max="10754" width="2.85546875" style="90" customWidth="1"/>
    <col min="10755" max="10755" width="7.85546875" style="90" customWidth="1"/>
    <col min="10756" max="10756" width="9.140625" style="90" customWidth="1"/>
    <col min="10757" max="10757" width="9.42578125" style="90" bestFit="1" customWidth="1"/>
    <col min="10758" max="10758" width="2.5703125" style="90" customWidth="1"/>
    <col min="10759" max="10759" width="5.140625" style="90" customWidth="1"/>
    <col min="10760" max="10760" width="20.42578125" style="90" customWidth="1"/>
    <col min="10761" max="11008" width="9.140625" style="90"/>
    <col min="11009" max="11009" width="8" style="90" customWidth="1"/>
    <col min="11010" max="11010" width="2.85546875" style="90" customWidth="1"/>
    <col min="11011" max="11011" width="7.85546875" style="90" customWidth="1"/>
    <col min="11012" max="11012" width="9.140625" style="90" customWidth="1"/>
    <col min="11013" max="11013" width="9.42578125" style="90" bestFit="1" customWidth="1"/>
    <col min="11014" max="11014" width="2.5703125" style="90" customWidth="1"/>
    <col min="11015" max="11015" width="5.140625" style="90" customWidth="1"/>
    <col min="11016" max="11016" width="20.42578125" style="90" customWidth="1"/>
    <col min="11017" max="11264" width="9.140625" style="90"/>
    <col min="11265" max="11265" width="8" style="90" customWidth="1"/>
    <col min="11266" max="11266" width="2.85546875" style="90" customWidth="1"/>
    <col min="11267" max="11267" width="7.85546875" style="90" customWidth="1"/>
    <col min="11268" max="11268" width="9.140625" style="90" customWidth="1"/>
    <col min="11269" max="11269" width="9.42578125" style="90" bestFit="1" customWidth="1"/>
    <col min="11270" max="11270" width="2.5703125" style="90" customWidth="1"/>
    <col min="11271" max="11271" width="5.140625" style="90" customWidth="1"/>
    <col min="11272" max="11272" width="20.42578125" style="90" customWidth="1"/>
    <col min="11273" max="11520" width="9.140625" style="90"/>
    <col min="11521" max="11521" width="8" style="90" customWidth="1"/>
    <col min="11522" max="11522" width="2.85546875" style="90" customWidth="1"/>
    <col min="11523" max="11523" width="7.85546875" style="90" customWidth="1"/>
    <col min="11524" max="11524" width="9.140625" style="90" customWidth="1"/>
    <col min="11525" max="11525" width="9.42578125" style="90" bestFit="1" customWidth="1"/>
    <col min="11526" max="11526" width="2.5703125" style="90" customWidth="1"/>
    <col min="11527" max="11527" width="5.140625" style="90" customWidth="1"/>
    <col min="11528" max="11528" width="20.42578125" style="90" customWidth="1"/>
    <col min="11529" max="11776" width="9.140625" style="90"/>
    <col min="11777" max="11777" width="8" style="90" customWidth="1"/>
    <col min="11778" max="11778" width="2.85546875" style="90" customWidth="1"/>
    <col min="11779" max="11779" width="7.85546875" style="90" customWidth="1"/>
    <col min="11780" max="11780" width="9.140625" style="90" customWidth="1"/>
    <col min="11781" max="11781" width="9.42578125" style="90" bestFit="1" customWidth="1"/>
    <col min="11782" max="11782" width="2.5703125" style="90" customWidth="1"/>
    <col min="11783" max="11783" width="5.140625" style="90" customWidth="1"/>
    <col min="11784" max="11784" width="20.42578125" style="90" customWidth="1"/>
    <col min="11785" max="12032" width="9.140625" style="90"/>
    <col min="12033" max="12033" width="8" style="90" customWidth="1"/>
    <col min="12034" max="12034" width="2.85546875" style="90" customWidth="1"/>
    <col min="12035" max="12035" width="7.85546875" style="90" customWidth="1"/>
    <col min="12036" max="12036" width="9.140625" style="90" customWidth="1"/>
    <col min="12037" max="12037" width="9.42578125" style="90" bestFit="1" customWidth="1"/>
    <col min="12038" max="12038" width="2.5703125" style="90" customWidth="1"/>
    <col min="12039" max="12039" width="5.140625" style="90" customWidth="1"/>
    <col min="12040" max="12040" width="20.42578125" style="90" customWidth="1"/>
    <col min="12041" max="12288" width="9.140625" style="90"/>
    <col min="12289" max="12289" width="8" style="90" customWidth="1"/>
    <col min="12290" max="12290" width="2.85546875" style="90" customWidth="1"/>
    <col min="12291" max="12291" width="7.85546875" style="90" customWidth="1"/>
    <col min="12292" max="12292" width="9.140625" style="90" customWidth="1"/>
    <col min="12293" max="12293" width="9.42578125" style="90" bestFit="1" customWidth="1"/>
    <col min="12294" max="12294" width="2.5703125" style="90" customWidth="1"/>
    <col min="12295" max="12295" width="5.140625" style="90" customWidth="1"/>
    <col min="12296" max="12296" width="20.42578125" style="90" customWidth="1"/>
    <col min="12297" max="12544" width="9.140625" style="90"/>
    <col min="12545" max="12545" width="8" style="90" customWidth="1"/>
    <col min="12546" max="12546" width="2.85546875" style="90" customWidth="1"/>
    <col min="12547" max="12547" width="7.85546875" style="90" customWidth="1"/>
    <col min="12548" max="12548" width="9.140625" style="90" customWidth="1"/>
    <col min="12549" max="12549" width="9.42578125" style="90" bestFit="1" customWidth="1"/>
    <col min="12550" max="12550" width="2.5703125" style="90" customWidth="1"/>
    <col min="12551" max="12551" width="5.140625" style="90" customWidth="1"/>
    <col min="12552" max="12552" width="20.42578125" style="90" customWidth="1"/>
    <col min="12553" max="12800" width="9.140625" style="90"/>
    <col min="12801" max="12801" width="8" style="90" customWidth="1"/>
    <col min="12802" max="12802" width="2.85546875" style="90" customWidth="1"/>
    <col min="12803" max="12803" width="7.85546875" style="90" customWidth="1"/>
    <col min="12804" max="12804" width="9.140625" style="90" customWidth="1"/>
    <col min="12805" max="12805" width="9.42578125" style="90" bestFit="1" customWidth="1"/>
    <col min="12806" max="12806" width="2.5703125" style="90" customWidth="1"/>
    <col min="12807" max="12807" width="5.140625" style="90" customWidth="1"/>
    <col min="12808" max="12808" width="20.42578125" style="90" customWidth="1"/>
    <col min="12809" max="13056" width="9.140625" style="90"/>
    <col min="13057" max="13057" width="8" style="90" customWidth="1"/>
    <col min="13058" max="13058" width="2.85546875" style="90" customWidth="1"/>
    <col min="13059" max="13059" width="7.85546875" style="90" customWidth="1"/>
    <col min="13060" max="13060" width="9.140625" style="90" customWidth="1"/>
    <col min="13061" max="13061" width="9.42578125" style="90" bestFit="1" customWidth="1"/>
    <col min="13062" max="13062" width="2.5703125" style="90" customWidth="1"/>
    <col min="13063" max="13063" width="5.140625" style="90" customWidth="1"/>
    <col min="13064" max="13064" width="20.42578125" style="90" customWidth="1"/>
    <col min="13065" max="13312" width="9.140625" style="90"/>
    <col min="13313" max="13313" width="8" style="90" customWidth="1"/>
    <col min="13314" max="13314" width="2.85546875" style="90" customWidth="1"/>
    <col min="13315" max="13315" width="7.85546875" style="90" customWidth="1"/>
    <col min="13316" max="13316" width="9.140625" style="90" customWidth="1"/>
    <col min="13317" max="13317" width="9.42578125" style="90" bestFit="1" customWidth="1"/>
    <col min="13318" max="13318" width="2.5703125" style="90" customWidth="1"/>
    <col min="13319" max="13319" width="5.140625" style="90" customWidth="1"/>
    <col min="13320" max="13320" width="20.42578125" style="90" customWidth="1"/>
    <col min="13321" max="13568" width="9.140625" style="90"/>
    <col min="13569" max="13569" width="8" style="90" customWidth="1"/>
    <col min="13570" max="13570" width="2.85546875" style="90" customWidth="1"/>
    <col min="13571" max="13571" width="7.85546875" style="90" customWidth="1"/>
    <col min="13572" max="13572" width="9.140625" style="90" customWidth="1"/>
    <col min="13573" max="13573" width="9.42578125" style="90" bestFit="1" customWidth="1"/>
    <col min="13574" max="13574" width="2.5703125" style="90" customWidth="1"/>
    <col min="13575" max="13575" width="5.140625" style="90" customWidth="1"/>
    <col min="13576" max="13576" width="20.42578125" style="90" customWidth="1"/>
    <col min="13577" max="13824" width="9.140625" style="90"/>
    <col min="13825" max="13825" width="8" style="90" customWidth="1"/>
    <col min="13826" max="13826" width="2.85546875" style="90" customWidth="1"/>
    <col min="13827" max="13827" width="7.85546875" style="90" customWidth="1"/>
    <col min="13828" max="13828" width="9.140625" style="90" customWidth="1"/>
    <col min="13829" max="13829" width="9.42578125" style="90" bestFit="1" customWidth="1"/>
    <col min="13830" max="13830" width="2.5703125" style="90" customWidth="1"/>
    <col min="13831" max="13831" width="5.140625" style="90" customWidth="1"/>
    <col min="13832" max="13832" width="20.42578125" style="90" customWidth="1"/>
    <col min="13833" max="14080" width="9.140625" style="90"/>
    <col min="14081" max="14081" width="8" style="90" customWidth="1"/>
    <col min="14082" max="14082" width="2.85546875" style="90" customWidth="1"/>
    <col min="14083" max="14083" width="7.85546875" style="90" customWidth="1"/>
    <col min="14084" max="14084" width="9.140625" style="90" customWidth="1"/>
    <col min="14085" max="14085" width="9.42578125" style="90" bestFit="1" customWidth="1"/>
    <col min="14086" max="14086" width="2.5703125" style="90" customWidth="1"/>
    <col min="14087" max="14087" width="5.140625" style="90" customWidth="1"/>
    <col min="14088" max="14088" width="20.42578125" style="90" customWidth="1"/>
    <col min="14089" max="14336" width="9.140625" style="90"/>
    <col min="14337" max="14337" width="8" style="90" customWidth="1"/>
    <col min="14338" max="14338" width="2.85546875" style="90" customWidth="1"/>
    <col min="14339" max="14339" width="7.85546875" style="90" customWidth="1"/>
    <col min="14340" max="14340" width="9.140625" style="90" customWidth="1"/>
    <col min="14341" max="14341" width="9.42578125" style="90" bestFit="1" customWidth="1"/>
    <col min="14342" max="14342" width="2.5703125" style="90" customWidth="1"/>
    <col min="14343" max="14343" width="5.140625" style="90" customWidth="1"/>
    <col min="14344" max="14344" width="20.42578125" style="90" customWidth="1"/>
    <col min="14345" max="14592" width="9.140625" style="90"/>
    <col min="14593" max="14593" width="8" style="90" customWidth="1"/>
    <col min="14594" max="14594" width="2.85546875" style="90" customWidth="1"/>
    <col min="14595" max="14595" width="7.85546875" style="90" customWidth="1"/>
    <col min="14596" max="14596" width="9.140625" style="90" customWidth="1"/>
    <col min="14597" max="14597" width="9.42578125" style="90" bestFit="1" customWidth="1"/>
    <col min="14598" max="14598" width="2.5703125" style="90" customWidth="1"/>
    <col min="14599" max="14599" width="5.140625" style="90" customWidth="1"/>
    <col min="14600" max="14600" width="20.42578125" style="90" customWidth="1"/>
    <col min="14601" max="14848" width="9.140625" style="90"/>
    <col min="14849" max="14849" width="8" style="90" customWidth="1"/>
    <col min="14850" max="14850" width="2.85546875" style="90" customWidth="1"/>
    <col min="14851" max="14851" width="7.85546875" style="90" customWidth="1"/>
    <col min="14852" max="14852" width="9.140625" style="90" customWidth="1"/>
    <col min="14853" max="14853" width="9.42578125" style="90" bestFit="1" customWidth="1"/>
    <col min="14854" max="14854" width="2.5703125" style="90" customWidth="1"/>
    <col min="14855" max="14855" width="5.140625" style="90" customWidth="1"/>
    <col min="14856" max="14856" width="20.42578125" style="90" customWidth="1"/>
    <col min="14857" max="15104" width="9.140625" style="90"/>
    <col min="15105" max="15105" width="8" style="90" customWidth="1"/>
    <col min="15106" max="15106" width="2.85546875" style="90" customWidth="1"/>
    <col min="15107" max="15107" width="7.85546875" style="90" customWidth="1"/>
    <col min="15108" max="15108" width="9.140625" style="90" customWidth="1"/>
    <col min="15109" max="15109" width="9.42578125" style="90" bestFit="1" customWidth="1"/>
    <col min="15110" max="15110" width="2.5703125" style="90" customWidth="1"/>
    <col min="15111" max="15111" width="5.140625" style="90" customWidth="1"/>
    <col min="15112" max="15112" width="20.42578125" style="90" customWidth="1"/>
    <col min="15113" max="15360" width="9.140625" style="90"/>
    <col min="15361" max="15361" width="8" style="90" customWidth="1"/>
    <col min="15362" max="15362" width="2.85546875" style="90" customWidth="1"/>
    <col min="15363" max="15363" width="7.85546875" style="90" customWidth="1"/>
    <col min="15364" max="15364" width="9.140625" style="90" customWidth="1"/>
    <col min="15365" max="15365" width="9.42578125" style="90" bestFit="1" customWidth="1"/>
    <col min="15366" max="15366" width="2.5703125" style="90" customWidth="1"/>
    <col min="15367" max="15367" width="5.140625" style="90" customWidth="1"/>
    <col min="15368" max="15368" width="20.42578125" style="90" customWidth="1"/>
    <col min="15369" max="15616" width="9.140625" style="90"/>
    <col min="15617" max="15617" width="8" style="90" customWidth="1"/>
    <col min="15618" max="15618" width="2.85546875" style="90" customWidth="1"/>
    <col min="15619" max="15619" width="7.85546875" style="90" customWidth="1"/>
    <col min="15620" max="15620" width="9.140625" style="90" customWidth="1"/>
    <col min="15621" max="15621" width="9.42578125" style="90" bestFit="1" customWidth="1"/>
    <col min="15622" max="15622" width="2.5703125" style="90" customWidth="1"/>
    <col min="15623" max="15623" width="5.140625" style="90" customWidth="1"/>
    <col min="15624" max="15624" width="20.42578125" style="90" customWidth="1"/>
    <col min="15625" max="15872" width="9.140625" style="90"/>
    <col min="15873" max="15873" width="8" style="90" customWidth="1"/>
    <col min="15874" max="15874" width="2.85546875" style="90" customWidth="1"/>
    <col min="15875" max="15875" width="7.85546875" style="90" customWidth="1"/>
    <col min="15876" max="15876" width="9.140625" style="90" customWidth="1"/>
    <col min="15877" max="15877" width="9.42578125" style="90" bestFit="1" customWidth="1"/>
    <col min="15878" max="15878" width="2.5703125" style="90" customWidth="1"/>
    <col min="15879" max="15879" width="5.140625" style="90" customWidth="1"/>
    <col min="15880" max="15880" width="20.42578125" style="90" customWidth="1"/>
    <col min="15881" max="16128" width="9.140625" style="90"/>
    <col min="16129" max="16129" width="8" style="90" customWidth="1"/>
    <col min="16130" max="16130" width="2.85546875" style="90" customWidth="1"/>
    <col min="16131" max="16131" width="7.85546875" style="90" customWidth="1"/>
    <col min="16132" max="16132" width="9.140625" style="90" customWidth="1"/>
    <col min="16133" max="16133" width="9.42578125" style="90" bestFit="1" customWidth="1"/>
    <col min="16134" max="16134" width="2.5703125" style="90" customWidth="1"/>
    <col min="16135" max="16135" width="5.140625" style="90" customWidth="1"/>
    <col min="16136" max="16136" width="20.42578125" style="90" customWidth="1"/>
    <col min="16137" max="16384" width="9.140625" style="90"/>
  </cols>
  <sheetData>
    <row r="2" spans="3:8" ht="15" customHeight="1" x14ac:dyDescent="0.25">
      <c r="C2" s="185" t="s">
        <v>217</v>
      </c>
      <c r="D2" s="185"/>
      <c r="E2" s="185"/>
      <c r="F2" s="185"/>
      <c r="G2" s="185"/>
      <c r="H2" s="185"/>
    </row>
    <row r="3" spans="3:8" ht="15" customHeight="1" x14ac:dyDescent="0.25">
      <c r="C3" s="185" t="s">
        <v>218</v>
      </c>
      <c r="D3" s="185"/>
      <c r="E3" s="185"/>
      <c r="F3" s="185"/>
      <c r="G3" s="185"/>
      <c r="H3" s="185"/>
    </row>
    <row r="4" spans="3:8" ht="15" customHeight="1" x14ac:dyDescent="0.25">
      <c r="C4" s="91"/>
      <c r="D4" s="91"/>
      <c r="E4" s="91"/>
      <c r="F4" s="91"/>
      <c r="G4" s="91"/>
      <c r="H4" s="91"/>
    </row>
    <row r="5" spans="3:8" ht="15" customHeight="1" x14ac:dyDescent="0.25">
      <c r="C5" s="186" t="s">
        <v>7</v>
      </c>
      <c r="D5" s="186"/>
      <c r="E5" s="186"/>
      <c r="F5" s="186"/>
      <c r="G5" s="186"/>
      <c r="H5" s="186"/>
    </row>
    <row r="6" spans="3:8" ht="15" customHeight="1" thickBot="1" x14ac:dyDescent="0.3">
      <c r="C6" s="91" t="s">
        <v>8</v>
      </c>
      <c r="D6" s="91"/>
      <c r="E6" s="91"/>
      <c r="F6" s="91"/>
      <c r="G6" s="91"/>
      <c r="H6" s="91"/>
    </row>
    <row r="7" spans="3:8" ht="15" customHeight="1" x14ac:dyDescent="0.25">
      <c r="C7" s="187" t="s">
        <v>219</v>
      </c>
      <c r="D7" s="92"/>
      <c r="E7" s="189" t="s">
        <v>11</v>
      </c>
      <c r="F7" s="92"/>
      <c r="G7" s="92"/>
      <c r="H7" s="191" t="s">
        <v>220</v>
      </c>
    </row>
    <row r="8" spans="3:8" ht="15" customHeight="1" thickBot="1" x14ac:dyDescent="0.3">
      <c r="C8" s="188"/>
      <c r="D8" s="93"/>
      <c r="E8" s="190"/>
      <c r="F8" s="93"/>
      <c r="G8" s="93"/>
      <c r="H8" s="192"/>
    </row>
    <row r="9" spans="3:8" ht="15" customHeight="1" x14ac:dyDescent="0.2">
      <c r="C9" s="94"/>
      <c r="H9" s="95"/>
    </row>
    <row r="10" spans="3:8" ht="15" customHeight="1" x14ac:dyDescent="0.25">
      <c r="C10" s="96">
        <v>42705</v>
      </c>
      <c r="D10" s="91"/>
      <c r="E10" s="147">
        <f>+'[1]Summary Table - ERA'!E5</f>
        <v>100.11845421774164</v>
      </c>
      <c r="F10" s="91"/>
      <c r="G10" s="91"/>
      <c r="H10" s="97">
        <v>0.1</v>
      </c>
    </row>
    <row r="11" spans="3:8" ht="15" customHeight="1" x14ac:dyDescent="0.25">
      <c r="C11" s="96">
        <v>43070</v>
      </c>
      <c r="D11" s="91"/>
      <c r="E11" s="147">
        <f>+'[1]Summary Table - ERA'!I5</f>
        <v>102.66737558344313</v>
      </c>
      <c r="F11" s="91"/>
      <c r="G11" s="91"/>
      <c r="H11" s="97">
        <f t="shared" ref="H11:H17" si="0">((E11/E10)-1)*100</f>
        <v>2.5459056330993546</v>
      </c>
    </row>
    <row r="12" spans="3:8" ht="15" customHeight="1" x14ac:dyDescent="0.25">
      <c r="C12" s="96">
        <v>43435</v>
      </c>
      <c r="D12" s="91"/>
      <c r="E12" s="147">
        <f>+'[1]Summary Table - ERA'!M5</f>
        <v>103.07078279046786</v>
      </c>
      <c r="F12" s="91"/>
      <c r="G12" s="91"/>
      <c r="H12" s="97">
        <f t="shared" si="0"/>
        <v>0.39292638458150453</v>
      </c>
    </row>
    <row r="13" spans="3:8" ht="15" customHeight="1" x14ac:dyDescent="0.25">
      <c r="C13" s="96">
        <v>43800</v>
      </c>
      <c r="D13" s="91"/>
      <c r="E13" s="147">
        <f>+'[1]Summary Table - ERA'!Q5</f>
        <v>112.87267349213667</v>
      </c>
      <c r="F13" s="91"/>
      <c r="G13" s="91"/>
      <c r="H13" s="97">
        <f t="shared" si="0"/>
        <v>9.5098634514060301</v>
      </c>
    </row>
    <row r="14" spans="3:8" ht="15" customHeight="1" x14ac:dyDescent="0.25">
      <c r="C14" s="96">
        <v>44166</v>
      </c>
      <c r="D14" s="91"/>
      <c r="E14" s="147">
        <f>'[1]Summary Table - ERA'!$U$5</f>
        <v>113.32244948056554</v>
      </c>
      <c r="F14" s="91"/>
      <c r="G14" s="91"/>
      <c r="H14" s="97">
        <f t="shared" si="0"/>
        <v>0.39848084971620956</v>
      </c>
    </row>
    <row r="15" spans="3:8" ht="15" customHeight="1" x14ac:dyDescent="0.25">
      <c r="C15" s="96">
        <v>44531</v>
      </c>
      <c r="D15" s="91"/>
      <c r="E15" s="147">
        <f>'[1]Summary Table - ERA'!$Y$5</f>
        <v>119.94358696670386</v>
      </c>
      <c r="F15" s="91"/>
      <c r="G15" s="91"/>
      <c r="H15" s="97">
        <f t="shared" si="0"/>
        <v>5.8427412366107045</v>
      </c>
    </row>
    <row r="16" spans="3:8" ht="15" customHeight="1" x14ac:dyDescent="0.25">
      <c r="C16" s="96">
        <v>44896</v>
      </c>
      <c r="D16" s="91"/>
      <c r="E16" s="147">
        <f>'[1]Summary Table - ERA'!$AC$5</f>
        <v>124.75022006858981</v>
      </c>
      <c r="F16" s="91"/>
      <c r="G16" s="91"/>
      <c r="H16" s="97">
        <f t="shared" si="0"/>
        <v>4.0074115035598101</v>
      </c>
    </row>
    <row r="17" spans="3:8" ht="15" customHeight="1" x14ac:dyDescent="0.25">
      <c r="C17" s="96">
        <v>45283</v>
      </c>
      <c r="D17" s="91"/>
      <c r="E17" s="147">
        <f>'[1]Summary Table - ERA'!$AG$5</f>
        <v>129.89545458377171</v>
      </c>
      <c r="F17" s="91"/>
      <c r="G17" s="91"/>
      <c r="H17" s="97">
        <f t="shared" si="0"/>
        <v>4.1244292093055801</v>
      </c>
    </row>
    <row r="18" spans="3:8" ht="15" customHeight="1" thickBot="1" x14ac:dyDescent="0.25">
      <c r="C18" s="98"/>
      <c r="D18" s="99"/>
      <c r="E18" s="99"/>
      <c r="F18" s="99"/>
      <c r="G18" s="99"/>
      <c r="H18" s="100"/>
    </row>
    <row r="19" spans="3:8" ht="15" customHeight="1" x14ac:dyDescent="0.2">
      <c r="C19" s="182" t="s">
        <v>221</v>
      </c>
      <c r="D19" s="183"/>
      <c r="E19" s="183"/>
      <c r="F19" s="183"/>
      <c r="G19" s="183"/>
      <c r="H19" s="183"/>
    </row>
    <row r="20" spans="3:8" s="91" customFormat="1" ht="15" customHeight="1" x14ac:dyDescent="0.25">
      <c r="C20" s="184"/>
      <c r="D20" s="184"/>
      <c r="E20" s="184"/>
      <c r="F20" s="184"/>
      <c r="G20" s="184"/>
      <c r="H20" s="184"/>
    </row>
    <row r="22" spans="3:8" s="91" customFormat="1" ht="15" customHeight="1" x14ac:dyDescent="0.25">
      <c r="C22" s="90"/>
      <c r="D22" s="90"/>
      <c r="E22" s="90"/>
      <c r="F22" s="90"/>
      <c r="G22" s="90"/>
      <c r="H22" s="90"/>
    </row>
    <row r="23" spans="3:8" s="91" customFormat="1" ht="15" customHeight="1" x14ac:dyDescent="0.25">
      <c r="C23" s="90"/>
      <c r="D23" s="90"/>
      <c r="E23" s="90"/>
      <c r="F23" s="90"/>
      <c r="G23" s="90"/>
      <c r="H23" s="90"/>
    </row>
    <row r="167" spans="8:8" ht="15" customHeight="1" x14ac:dyDescent="0.2">
      <c r="H167" s="101"/>
    </row>
    <row r="168" spans="8:8" ht="15" customHeight="1" x14ac:dyDescent="0.2">
      <c r="H168" s="101"/>
    </row>
    <row r="169" spans="8:8" ht="15" customHeight="1" x14ac:dyDescent="0.2">
      <c r="H169" s="101"/>
    </row>
    <row r="170" spans="8:8" ht="15" customHeight="1" x14ac:dyDescent="0.2">
      <c r="H170" s="101"/>
    </row>
    <row r="171" spans="8:8" ht="15" customHeight="1" x14ac:dyDescent="0.2">
      <c r="H171" s="101"/>
    </row>
    <row r="172" spans="8:8" ht="15" customHeight="1" x14ac:dyDescent="0.2">
      <c r="H172" s="101"/>
    </row>
    <row r="173" spans="8:8" ht="15" customHeight="1" x14ac:dyDescent="0.2">
      <c r="H173" s="101"/>
    </row>
    <row r="174" spans="8:8" ht="15" customHeight="1" x14ac:dyDescent="0.2">
      <c r="H174" s="101"/>
    </row>
    <row r="175" spans="8:8" ht="15" customHeight="1" x14ac:dyDescent="0.2">
      <c r="H175" s="101"/>
    </row>
    <row r="176" spans="8:8" ht="15" customHeight="1" x14ac:dyDescent="0.2">
      <c r="H176" s="101"/>
    </row>
    <row r="177" spans="8:8" ht="15" customHeight="1" x14ac:dyDescent="0.2">
      <c r="H177" s="101"/>
    </row>
    <row r="178" spans="8:8" ht="15" customHeight="1" x14ac:dyDescent="0.2">
      <c r="H178" s="101"/>
    </row>
    <row r="179" spans="8:8" ht="15" customHeight="1" x14ac:dyDescent="0.2">
      <c r="H179" s="101"/>
    </row>
    <row r="180" spans="8:8" ht="15" customHeight="1" x14ac:dyDescent="0.2">
      <c r="H180" s="101"/>
    </row>
    <row r="181" spans="8:8" ht="15" customHeight="1" x14ac:dyDescent="0.2">
      <c r="H181" s="101"/>
    </row>
    <row r="182" spans="8:8" ht="15" customHeight="1" x14ac:dyDescent="0.2">
      <c r="H182" s="101"/>
    </row>
    <row r="183" spans="8:8" ht="15" customHeight="1" x14ac:dyDescent="0.2">
      <c r="H183" s="101"/>
    </row>
    <row r="184" spans="8:8" ht="15" customHeight="1" x14ac:dyDescent="0.2">
      <c r="H184" s="101"/>
    </row>
    <row r="185" spans="8:8" ht="15" customHeight="1" x14ac:dyDescent="0.2">
      <c r="H185" s="101"/>
    </row>
    <row r="186" spans="8:8" ht="15" customHeight="1" x14ac:dyDescent="0.2">
      <c r="H186" s="101"/>
    </row>
    <row r="187" spans="8:8" ht="15" customHeight="1" x14ac:dyDescent="0.2">
      <c r="H187" s="101"/>
    </row>
    <row r="188" spans="8:8" ht="15" customHeight="1" x14ac:dyDescent="0.2">
      <c r="H188" s="101"/>
    </row>
    <row r="189" spans="8:8" ht="15" customHeight="1" x14ac:dyDescent="0.2">
      <c r="H189" s="101"/>
    </row>
    <row r="190" spans="8:8" ht="15" customHeight="1" x14ac:dyDescent="0.2">
      <c r="H190" s="101"/>
    </row>
    <row r="191" spans="8:8" ht="15" customHeight="1" x14ac:dyDescent="0.2">
      <c r="H191" s="101"/>
    </row>
    <row r="192" spans="8:8" ht="15" customHeight="1" x14ac:dyDescent="0.2">
      <c r="H192" s="101"/>
    </row>
    <row r="193" spans="8:8" ht="15" customHeight="1" x14ac:dyDescent="0.2">
      <c r="H193" s="101"/>
    </row>
    <row r="194" spans="8:8" ht="15" customHeight="1" x14ac:dyDescent="0.2">
      <c r="H194" s="101"/>
    </row>
    <row r="195" spans="8:8" ht="15" customHeight="1" x14ac:dyDescent="0.2">
      <c r="H195" s="101"/>
    </row>
    <row r="196" spans="8:8" ht="15" customHeight="1" x14ac:dyDescent="0.2">
      <c r="H196" s="101"/>
    </row>
    <row r="197" spans="8:8" ht="15" customHeight="1" x14ac:dyDescent="0.2">
      <c r="H197" s="101"/>
    </row>
    <row r="198" spans="8:8" ht="15" customHeight="1" x14ac:dyDescent="0.2">
      <c r="H198" s="101"/>
    </row>
    <row r="199" spans="8:8" ht="15" customHeight="1" x14ac:dyDescent="0.2">
      <c r="H199" s="101"/>
    </row>
    <row r="200" spans="8:8" ht="15" customHeight="1" x14ac:dyDescent="0.2">
      <c r="H200" s="101"/>
    </row>
    <row r="201" spans="8:8" ht="15" customHeight="1" x14ac:dyDescent="0.2">
      <c r="H201" s="101"/>
    </row>
    <row r="202" spans="8:8" ht="15" customHeight="1" x14ac:dyDescent="0.2">
      <c r="H202" s="101"/>
    </row>
    <row r="203" spans="8:8" ht="15" customHeight="1" x14ac:dyDescent="0.2">
      <c r="H203" s="101"/>
    </row>
    <row r="204" spans="8:8" ht="15" customHeight="1" x14ac:dyDescent="0.2">
      <c r="H204" s="101"/>
    </row>
    <row r="205" spans="8:8" ht="15" customHeight="1" x14ac:dyDescent="0.2">
      <c r="H205" s="101"/>
    </row>
    <row r="206" spans="8:8" ht="15" customHeight="1" x14ac:dyDescent="0.2">
      <c r="H206" s="101"/>
    </row>
    <row r="207" spans="8:8" ht="15" customHeight="1" x14ac:dyDescent="0.2">
      <c r="H207" s="101"/>
    </row>
    <row r="208" spans="8:8" ht="15" customHeight="1" x14ac:dyDescent="0.2">
      <c r="H208" s="101"/>
    </row>
    <row r="209" spans="5:8" ht="15" customHeight="1" x14ac:dyDescent="0.2">
      <c r="H209" s="101"/>
    </row>
    <row r="210" spans="5:8" ht="15" customHeight="1" x14ac:dyDescent="0.2">
      <c r="H210" s="101"/>
    </row>
    <row r="211" spans="5:8" ht="15" customHeight="1" x14ac:dyDescent="0.2">
      <c r="H211" s="101"/>
    </row>
    <row r="212" spans="5:8" ht="15" customHeight="1" x14ac:dyDescent="0.2">
      <c r="H212" s="101"/>
    </row>
    <row r="213" spans="5:8" ht="15" customHeight="1" x14ac:dyDescent="0.2">
      <c r="H213" s="101"/>
    </row>
    <row r="214" spans="5:8" ht="15" customHeight="1" x14ac:dyDescent="0.2">
      <c r="H214" s="101"/>
    </row>
    <row r="215" spans="5:8" ht="15" customHeight="1" x14ac:dyDescent="0.2">
      <c r="H215" s="101"/>
    </row>
    <row r="216" spans="5:8" ht="15" customHeight="1" x14ac:dyDescent="0.2">
      <c r="H216" s="101"/>
    </row>
    <row r="217" spans="5:8" ht="15" customHeight="1" x14ac:dyDescent="0.2">
      <c r="H217" s="101"/>
    </row>
    <row r="218" spans="5:8" ht="15" customHeight="1" x14ac:dyDescent="0.2">
      <c r="H218" s="101"/>
    </row>
    <row r="219" spans="5:8" ht="15" customHeight="1" x14ac:dyDescent="0.2">
      <c r="H219" s="101"/>
    </row>
    <row r="220" spans="5:8" ht="15" customHeight="1" x14ac:dyDescent="0.2">
      <c r="H220" s="101"/>
    </row>
    <row r="221" spans="5:8" ht="15" customHeight="1" x14ac:dyDescent="0.2">
      <c r="H221" s="101"/>
    </row>
    <row r="222" spans="5:8" ht="15" customHeight="1" x14ac:dyDescent="0.2">
      <c r="E222" s="102"/>
      <c r="F222" s="102"/>
      <c r="H222" s="101"/>
    </row>
  </sheetData>
  <mergeCells count="7">
    <mergeCell ref="C19:H20"/>
    <mergeCell ref="C2:H2"/>
    <mergeCell ref="C3:H3"/>
    <mergeCell ref="C5:H5"/>
    <mergeCell ref="C7:C8"/>
    <mergeCell ref="E7:E8"/>
    <mergeCell ref="H7:H8"/>
  </mergeCells>
  <printOptions horizontalCentered="1"/>
  <pageMargins left="1" right="1" top="1" bottom="1" header="0.511811023622047" footer="0.24"/>
  <pageSetup scale="6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677E1-DAD4-477E-BEDF-108FBEA5B27D}">
  <dimension ref="C2:AC255"/>
  <sheetViews>
    <sheetView showGridLines="0" showWhiteSpace="0" zoomScaleNormal="100" workbookViewId="0">
      <selection activeCell="B2" sqref="B2:N50"/>
    </sheetView>
  </sheetViews>
  <sheetFormatPr defaultColWidth="9.140625" defaultRowHeight="15.75" x14ac:dyDescent="0.25"/>
  <cols>
    <col min="1" max="1" width="9.140625" style="7"/>
    <col min="2" max="2" width="2.7109375" style="7" customWidth="1"/>
    <col min="3" max="3" width="7.85546875" style="7" customWidth="1"/>
    <col min="4" max="6" width="9.140625" style="7" customWidth="1"/>
    <col min="7" max="7" width="9.42578125" style="7" bestFit="1" customWidth="1"/>
    <col min="8" max="8" width="2.5703125" style="7" customWidth="1"/>
    <col min="9" max="9" width="5.140625" style="7" customWidth="1"/>
    <col min="10" max="10" width="10" style="7" customWidth="1"/>
    <col min="11" max="11" width="4.42578125" style="7" customWidth="1"/>
    <col min="12" max="12" width="9.42578125" style="7" customWidth="1"/>
    <col min="13" max="13" width="8" style="7" customWidth="1"/>
    <col min="14" max="14" width="3.140625" style="7" customWidth="1"/>
    <col min="15" max="258" width="9.140625" style="7"/>
    <col min="259" max="259" width="7.85546875" style="7" customWidth="1"/>
    <col min="260" max="262" width="9.140625" style="7" customWidth="1"/>
    <col min="263" max="263" width="9.42578125" style="7" bestFit="1" customWidth="1"/>
    <col min="264" max="264" width="2.5703125" style="7" customWidth="1"/>
    <col min="265" max="265" width="5.140625" style="7" customWidth="1"/>
    <col min="266" max="266" width="10" style="7" customWidth="1"/>
    <col min="267" max="267" width="4.42578125" style="7" customWidth="1"/>
    <col min="268" max="268" width="9.42578125" style="7" customWidth="1"/>
    <col min="269" max="269" width="8" style="7" customWidth="1"/>
    <col min="270" max="270" width="3.140625" style="7" customWidth="1"/>
    <col min="271" max="514" width="9.140625" style="7"/>
    <col min="515" max="515" width="7.85546875" style="7" customWidth="1"/>
    <col min="516" max="518" width="9.140625" style="7" customWidth="1"/>
    <col min="519" max="519" width="9.42578125" style="7" bestFit="1" customWidth="1"/>
    <col min="520" max="520" width="2.5703125" style="7" customWidth="1"/>
    <col min="521" max="521" width="5.140625" style="7" customWidth="1"/>
    <col min="522" max="522" width="10" style="7" customWidth="1"/>
    <col min="523" max="523" width="4.42578125" style="7" customWidth="1"/>
    <col min="524" max="524" width="9.42578125" style="7" customWidth="1"/>
    <col min="525" max="525" width="8" style="7" customWidth="1"/>
    <col min="526" max="526" width="3.140625" style="7" customWidth="1"/>
    <col min="527" max="770" width="9.140625" style="7"/>
    <col min="771" max="771" width="7.85546875" style="7" customWidth="1"/>
    <col min="772" max="774" width="9.140625" style="7" customWidth="1"/>
    <col min="775" max="775" width="9.42578125" style="7" bestFit="1" customWidth="1"/>
    <col min="776" max="776" width="2.5703125" style="7" customWidth="1"/>
    <col min="777" max="777" width="5.140625" style="7" customWidth="1"/>
    <col min="778" max="778" width="10" style="7" customWidth="1"/>
    <col min="779" max="779" width="4.42578125" style="7" customWidth="1"/>
    <col min="780" max="780" width="9.42578125" style="7" customWidth="1"/>
    <col min="781" max="781" width="8" style="7" customWidth="1"/>
    <col min="782" max="782" width="3.140625" style="7" customWidth="1"/>
    <col min="783" max="1026" width="9.140625" style="7"/>
    <col min="1027" max="1027" width="7.85546875" style="7" customWidth="1"/>
    <col min="1028" max="1030" width="9.140625" style="7" customWidth="1"/>
    <col min="1031" max="1031" width="9.42578125" style="7" bestFit="1" customWidth="1"/>
    <col min="1032" max="1032" width="2.5703125" style="7" customWidth="1"/>
    <col min="1033" max="1033" width="5.140625" style="7" customWidth="1"/>
    <col min="1034" max="1034" width="10" style="7" customWidth="1"/>
    <col min="1035" max="1035" width="4.42578125" style="7" customWidth="1"/>
    <col min="1036" max="1036" width="9.42578125" style="7" customWidth="1"/>
    <col min="1037" max="1037" width="8" style="7" customWidth="1"/>
    <col min="1038" max="1038" width="3.140625" style="7" customWidth="1"/>
    <col min="1039" max="1282" width="9.140625" style="7"/>
    <col min="1283" max="1283" width="7.85546875" style="7" customWidth="1"/>
    <col min="1284" max="1286" width="9.140625" style="7" customWidth="1"/>
    <col min="1287" max="1287" width="9.42578125" style="7" bestFit="1" customWidth="1"/>
    <col min="1288" max="1288" width="2.5703125" style="7" customWidth="1"/>
    <col min="1289" max="1289" width="5.140625" style="7" customWidth="1"/>
    <col min="1290" max="1290" width="10" style="7" customWidth="1"/>
    <col min="1291" max="1291" width="4.42578125" style="7" customWidth="1"/>
    <col min="1292" max="1292" width="9.42578125" style="7" customWidth="1"/>
    <col min="1293" max="1293" width="8" style="7" customWidth="1"/>
    <col min="1294" max="1294" width="3.140625" style="7" customWidth="1"/>
    <col min="1295" max="1538" width="9.140625" style="7"/>
    <col min="1539" max="1539" width="7.85546875" style="7" customWidth="1"/>
    <col min="1540" max="1542" width="9.140625" style="7" customWidth="1"/>
    <col min="1543" max="1543" width="9.42578125" style="7" bestFit="1" customWidth="1"/>
    <col min="1544" max="1544" width="2.5703125" style="7" customWidth="1"/>
    <col min="1545" max="1545" width="5.140625" style="7" customWidth="1"/>
    <col min="1546" max="1546" width="10" style="7" customWidth="1"/>
    <col min="1547" max="1547" width="4.42578125" style="7" customWidth="1"/>
    <col min="1548" max="1548" width="9.42578125" style="7" customWidth="1"/>
    <col min="1549" max="1549" width="8" style="7" customWidth="1"/>
    <col min="1550" max="1550" width="3.140625" style="7" customWidth="1"/>
    <col min="1551" max="1794" width="9.140625" style="7"/>
    <col min="1795" max="1795" width="7.85546875" style="7" customWidth="1"/>
    <col min="1796" max="1798" width="9.140625" style="7" customWidth="1"/>
    <col min="1799" max="1799" width="9.42578125" style="7" bestFit="1" customWidth="1"/>
    <col min="1800" max="1800" width="2.5703125" style="7" customWidth="1"/>
    <col min="1801" max="1801" width="5.140625" style="7" customWidth="1"/>
    <col min="1802" max="1802" width="10" style="7" customWidth="1"/>
    <col min="1803" max="1803" width="4.42578125" style="7" customWidth="1"/>
    <col min="1804" max="1804" width="9.42578125" style="7" customWidth="1"/>
    <col min="1805" max="1805" width="8" style="7" customWidth="1"/>
    <col min="1806" max="1806" width="3.140625" style="7" customWidth="1"/>
    <col min="1807" max="2050" width="9.140625" style="7"/>
    <col min="2051" max="2051" width="7.85546875" style="7" customWidth="1"/>
    <col min="2052" max="2054" width="9.140625" style="7" customWidth="1"/>
    <col min="2055" max="2055" width="9.42578125" style="7" bestFit="1" customWidth="1"/>
    <col min="2056" max="2056" width="2.5703125" style="7" customWidth="1"/>
    <col min="2057" max="2057" width="5.140625" style="7" customWidth="1"/>
    <col min="2058" max="2058" width="10" style="7" customWidth="1"/>
    <col min="2059" max="2059" width="4.42578125" style="7" customWidth="1"/>
    <col min="2060" max="2060" width="9.42578125" style="7" customWidth="1"/>
    <col min="2061" max="2061" width="8" style="7" customWidth="1"/>
    <col min="2062" max="2062" width="3.140625" style="7" customWidth="1"/>
    <col min="2063" max="2306" width="9.140625" style="7"/>
    <col min="2307" max="2307" width="7.85546875" style="7" customWidth="1"/>
    <col min="2308" max="2310" width="9.140625" style="7" customWidth="1"/>
    <col min="2311" max="2311" width="9.42578125" style="7" bestFit="1" customWidth="1"/>
    <col min="2312" max="2312" width="2.5703125" style="7" customWidth="1"/>
    <col min="2313" max="2313" width="5.140625" style="7" customWidth="1"/>
    <col min="2314" max="2314" width="10" style="7" customWidth="1"/>
    <col min="2315" max="2315" width="4.42578125" style="7" customWidth="1"/>
    <col min="2316" max="2316" width="9.42578125" style="7" customWidth="1"/>
    <col min="2317" max="2317" width="8" style="7" customWidth="1"/>
    <col min="2318" max="2318" width="3.140625" style="7" customWidth="1"/>
    <col min="2319" max="2562" width="9.140625" style="7"/>
    <col min="2563" max="2563" width="7.85546875" style="7" customWidth="1"/>
    <col min="2564" max="2566" width="9.140625" style="7" customWidth="1"/>
    <col min="2567" max="2567" width="9.42578125" style="7" bestFit="1" customWidth="1"/>
    <col min="2568" max="2568" width="2.5703125" style="7" customWidth="1"/>
    <col min="2569" max="2569" width="5.140625" style="7" customWidth="1"/>
    <col min="2570" max="2570" width="10" style="7" customWidth="1"/>
    <col min="2571" max="2571" width="4.42578125" style="7" customWidth="1"/>
    <col min="2572" max="2572" width="9.42578125" style="7" customWidth="1"/>
    <col min="2573" max="2573" width="8" style="7" customWidth="1"/>
    <col min="2574" max="2574" width="3.140625" style="7" customWidth="1"/>
    <col min="2575" max="2818" width="9.140625" style="7"/>
    <col min="2819" max="2819" width="7.85546875" style="7" customWidth="1"/>
    <col min="2820" max="2822" width="9.140625" style="7" customWidth="1"/>
    <col min="2823" max="2823" width="9.42578125" style="7" bestFit="1" customWidth="1"/>
    <col min="2824" max="2824" width="2.5703125" style="7" customWidth="1"/>
    <col min="2825" max="2825" width="5.140625" style="7" customWidth="1"/>
    <col min="2826" max="2826" width="10" style="7" customWidth="1"/>
    <col min="2827" max="2827" width="4.42578125" style="7" customWidth="1"/>
    <col min="2828" max="2828" width="9.42578125" style="7" customWidth="1"/>
    <col min="2829" max="2829" width="8" style="7" customWidth="1"/>
    <col min="2830" max="2830" width="3.140625" style="7" customWidth="1"/>
    <col min="2831" max="3074" width="9.140625" style="7"/>
    <col min="3075" max="3075" width="7.85546875" style="7" customWidth="1"/>
    <col min="3076" max="3078" width="9.140625" style="7" customWidth="1"/>
    <col min="3079" max="3079" width="9.42578125" style="7" bestFit="1" customWidth="1"/>
    <col min="3080" max="3080" width="2.5703125" style="7" customWidth="1"/>
    <col min="3081" max="3081" width="5.140625" style="7" customWidth="1"/>
    <col min="3082" max="3082" width="10" style="7" customWidth="1"/>
    <col min="3083" max="3083" width="4.42578125" style="7" customWidth="1"/>
    <col min="3084" max="3084" width="9.42578125" style="7" customWidth="1"/>
    <col min="3085" max="3085" width="8" style="7" customWidth="1"/>
    <col min="3086" max="3086" width="3.140625" style="7" customWidth="1"/>
    <col min="3087" max="3330" width="9.140625" style="7"/>
    <col min="3331" max="3331" width="7.85546875" style="7" customWidth="1"/>
    <col min="3332" max="3334" width="9.140625" style="7" customWidth="1"/>
    <col min="3335" max="3335" width="9.42578125" style="7" bestFit="1" customWidth="1"/>
    <col min="3336" max="3336" width="2.5703125" style="7" customWidth="1"/>
    <col min="3337" max="3337" width="5.140625" style="7" customWidth="1"/>
    <col min="3338" max="3338" width="10" style="7" customWidth="1"/>
    <col min="3339" max="3339" width="4.42578125" style="7" customWidth="1"/>
    <col min="3340" max="3340" width="9.42578125" style="7" customWidth="1"/>
    <col min="3341" max="3341" width="8" style="7" customWidth="1"/>
    <col min="3342" max="3342" width="3.140625" style="7" customWidth="1"/>
    <col min="3343" max="3586" width="9.140625" style="7"/>
    <col min="3587" max="3587" width="7.85546875" style="7" customWidth="1"/>
    <col min="3588" max="3590" width="9.140625" style="7" customWidth="1"/>
    <col min="3591" max="3591" width="9.42578125" style="7" bestFit="1" customWidth="1"/>
    <col min="3592" max="3592" width="2.5703125" style="7" customWidth="1"/>
    <col min="3593" max="3593" width="5.140625" style="7" customWidth="1"/>
    <col min="3594" max="3594" width="10" style="7" customWidth="1"/>
    <col min="3595" max="3595" width="4.42578125" style="7" customWidth="1"/>
    <col min="3596" max="3596" width="9.42578125" style="7" customWidth="1"/>
    <col min="3597" max="3597" width="8" style="7" customWidth="1"/>
    <col min="3598" max="3598" width="3.140625" style="7" customWidth="1"/>
    <col min="3599" max="3842" width="9.140625" style="7"/>
    <col min="3843" max="3843" width="7.85546875" style="7" customWidth="1"/>
    <col min="3844" max="3846" width="9.140625" style="7" customWidth="1"/>
    <col min="3847" max="3847" width="9.42578125" style="7" bestFit="1" customWidth="1"/>
    <col min="3848" max="3848" width="2.5703125" style="7" customWidth="1"/>
    <col min="3849" max="3849" width="5.140625" style="7" customWidth="1"/>
    <col min="3850" max="3850" width="10" style="7" customWidth="1"/>
    <col min="3851" max="3851" width="4.42578125" style="7" customWidth="1"/>
    <col min="3852" max="3852" width="9.42578125" style="7" customWidth="1"/>
    <col min="3853" max="3853" width="8" style="7" customWidth="1"/>
    <col min="3854" max="3854" width="3.140625" style="7" customWidth="1"/>
    <col min="3855" max="4098" width="9.140625" style="7"/>
    <col min="4099" max="4099" width="7.85546875" style="7" customWidth="1"/>
    <col min="4100" max="4102" width="9.140625" style="7" customWidth="1"/>
    <col min="4103" max="4103" width="9.42578125" style="7" bestFit="1" customWidth="1"/>
    <col min="4104" max="4104" width="2.5703125" style="7" customWidth="1"/>
    <col min="4105" max="4105" width="5.140625" style="7" customWidth="1"/>
    <col min="4106" max="4106" width="10" style="7" customWidth="1"/>
    <col min="4107" max="4107" width="4.42578125" style="7" customWidth="1"/>
    <col min="4108" max="4108" width="9.42578125" style="7" customWidth="1"/>
    <col min="4109" max="4109" width="8" style="7" customWidth="1"/>
    <col min="4110" max="4110" width="3.140625" style="7" customWidth="1"/>
    <col min="4111" max="4354" width="9.140625" style="7"/>
    <col min="4355" max="4355" width="7.85546875" style="7" customWidth="1"/>
    <col min="4356" max="4358" width="9.140625" style="7" customWidth="1"/>
    <col min="4359" max="4359" width="9.42578125" style="7" bestFit="1" customWidth="1"/>
    <col min="4360" max="4360" width="2.5703125" style="7" customWidth="1"/>
    <col min="4361" max="4361" width="5.140625" style="7" customWidth="1"/>
    <col min="4362" max="4362" width="10" style="7" customWidth="1"/>
    <col min="4363" max="4363" width="4.42578125" style="7" customWidth="1"/>
    <col min="4364" max="4364" width="9.42578125" style="7" customWidth="1"/>
    <col min="4365" max="4365" width="8" style="7" customWidth="1"/>
    <col min="4366" max="4366" width="3.140625" style="7" customWidth="1"/>
    <col min="4367" max="4610" width="9.140625" style="7"/>
    <col min="4611" max="4611" width="7.85546875" style="7" customWidth="1"/>
    <col min="4612" max="4614" width="9.140625" style="7" customWidth="1"/>
    <col min="4615" max="4615" width="9.42578125" style="7" bestFit="1" customWidth="1"/>
    <col min="4616" max="4616" width="2.5703125" style="7" customWidth="1"/>
    <col min="4617" max="4617" width="5.140625" style="7" customWidth="1"/>
    <col min="4618" max="4618" width="10" style="7" customWidth="1"/>
    <col min="4619" max="4619" width="4.42578125" style="7" customWidth="1"/>
    <col min="4620" max="4620" width="9.42578125" style="7" customWidth="1"/>
    <col min="4621" max="4621" width="8" style="7" customWidth="1"/>
    <col min="4622" max="4622" width="3.140625" style="7" customWidth="1"/>
    <col min="4623" max="4866" width="9.140625" style="7"/>
    <col min="4867" max="4867" width="7.85546875" style="7" customWidth="1"/>
    <col min="4868" max="4870" width="9.140625" style="7" customWidth="1"/>
    <col min="4871" max="4871" width="9.42578125" style="7" bestFit="1" customWidth="1"/>
    <col min="4872" max="4872" width="2.5703125" style="7" customWidth="1"/>
    <col min="4873" max="4873" width="5.140625" style="7" customWidth="1"/>
    <col min="4874" max="4874" width="10" style="7" customWidth="1"/>
    <col min="4875" max="4875" width="4.42578125" style="7" customWidth="1"/>
    <col min="4876" max="4876" width="9.42578125" style="7" customWidth="1"/>
    <col min="4877" max="4877" width="8" style="7" customWidth="1"/>
    <col min="4878" max="4878" width="3.140625" style="7" customWidth="1"/>
    <col min="4879" max="5122" width="9.140625" style="7"/>
    <col min="5123" max="5123" width="7.85546875" style="7" customWidth="1"/>
    <col min="5124" max="5126" width="9.140625" style="7" customWidth="1"/>
    <col min="5127" max="5127" width="9.42578125" style="7" bestFit="1" customWidth="1"/>
    <col min="5128" max="5128" width="2.5703125" style="7" customWidth="1"/>
    <col min="5129" max="5129" width="5.140625" style="7" customWidth="1"/>
    <col min="5130" max="5130" width="10" style="7" customWidth="1"/>
    <col min="5131" max="5131" width="4.42578125" style="7" customWidth="1"/>
    <col min="5132" max="5132" width="9.42578125" style="7" customWidth="1"/>
    <col min="5133" max="5133" width="8" style="7" customWidth="1"/>
    <col min="5134" max="5134" width="3.140625" style="7" customWidth="1"/>
    <col min="5135" max="5378" width="9.140625" style="7"/>
    <col min="5379" max="5379" width="7.85546875" style="7" customWidth="1"/>
    <col min="5380" max="5382" width="9.140625" style="7" customWidth="1"/>
    <col min="5383" max="5383" width="9.42578125" style="7" bestFit="1" customWidth="1"/>
    <col min="5384" max="5384" width="2.5703125" style="7" customWidth="1"/>
    <col min="5385" max="5385" width="5.140625" style="7" customWidth="1"/>
    <col min="5386" max="5386" width="10" style="7" customWidth="1"/>
    <col min="5387" max="5387" width="4.42578125" style="7" customWidth="1"/>
    <col min="5388" max="5388" width="9.42578125" style="7" customWidth="1"/>
    <col min="5389" max="5389" width="8" style="7" customWidth="1"/>
    <col min="5390" max="5390" width="3.140625" style="7" customWidth="1"/>
    <col min="5391" max="5634" width="9.140625" style="7"/>
    <col min="5635" max="5635" width="7.85546875" style="7" customWidth="1"/>
    <col min="5636" max="5638" width="9.140625" style="7" customWidth="1"/>
    <col min="5639" max="5639" width="9.42578125" style="7" bestFit="1" customWidth="1"/>
    <col min="5640" max="5640" width="2.5703125" style="7" customWidth="1"/>
    <col min="5641" max="5641" width="5.140625" style="7" customWidth="1"/>
    <col min="5642" max="5642" width="10" style="7" customWidth="1"/>
    <col min="5643" max="5643" width="4.42578125" style="7" customWidth="1"/>
    <col min="5644" max="5644" width="9.42578125" style="7" customWidth="1"/>
    <col min="5645" max="5645" width="8" style="7" customWidth="1"/>
    <col min="5646" max="5646" width="3.140625" style="7" customWidth="1"/>
    <col min="5647" max="5890" width="9.140625" style="7"/>
    <col min="5891" max="5891" width="7.85546875" style="7" customWidth="1"/>
    <col min="5892" max="5894" width="9.140625" style="7" customWidth="1"/>
    <col min="5895" max="5895" width="9.42578125" style="7" bestFit="1" customWidth="1"/>
    <col min="5896" max="5896" width="2.5703125" style="7" customWidth="1"/>
    <col min="5897" max="5897" width="5.140625" style="7" customWidth="1"/>
    <col min="5898" max="5898" width="10" style="7" customWidth="1"/>
    <col min="5899" max="5899" width="4.42578125" style="7" customWidth="1"/>
    <col min="5900" max="5900" width="9.42578125" style="7" customWidth="1"/>
    <col min="5901" max="5901" width="8" style="7" customWidth="1"/>
    <col min="5902" max="5902" width="3.140625" style="7" customWidth="1"/>
    <col min="5903" max="6146" width="9.140625" style="7"/>
    <col min="6147" max="6147" width="7.85546875" style="7" customWidth="1"/>
    <col min="6148" max="6150" width="9.140625" style="7" customWidth="1"/>
    <col min="6151" max="6151" width="9.42578125" style="7" bestFit="1" customWidth="1"/>
    <col min="6152" max="6152" width="2.5703125" style="7" customWidth="1"/>
    <col min="6153" max="6153" width="5.140625" style="7" customWidth="1"/>
    <col min="6154" max="6154" width="10" style="7" customWidth="1"/>
    <col min="6155" max="6155" width="4.42578125" style="7" customWidth="1"/>
    <col min="6156" max="6156" width="9.42578125" style="7" customWidth="1"/>
    <col min="6157" max="6157" width="8" style="7" customWidth="1"/>
    <col min="6158" max="6158" width="3.140625" style="7" customWidth="1"/>
    <col min="6159" max="6402" width="9.140625" style="7"/>
    <col min="6403" max="6403" width="7.85546875" style="7" customWidth="1"/>
    <col min="6404" max="6406" width="9.140625" style="7" customWidth="1"/>
    <col min="6407" max="6407" width="9.42578125" style="7" bestFit="1" customWidth="1"/>
    <col min="6408" max="6408" width="2.5703125" style="7" customWidth="1"/>
    <col min="6409" max="6409" width="5.140625" style="7" customWidth="1"/>
    <col min="6410" max="6410" width="10" style="7" customWidth="1"/>
    <col min="6411" max="6411" width="4.42578125" style="7" customWidth="1"/>
    <col min="6412" max="6412" width="9.42578125" style="7" customWidth="1"/>
    <col min="6413" max="6413" width="8" style="7" customWidth="1"/>
    <col min="6414" max="6414" width="3.140625" style="7" customWidth="1"/>
    <col min="6415" max="6658" width="9.140625" style="7"/>
    <col min="6659" max="6659" width="7.85546875" style="7" customWidth="1"/>
    <col min="6660" max="6662" width="9.140625" style="7" customWidth="1"/>
    <col min="6663" max="6663" width="9.42578125" style="7" bestFit="1" customWidth="1"/>
    <col min="6664" max="6664" width="2.5703125" style="7" customWidth="1"/>
    <col min="6665" max="6665" width="5.140625" style="7" customWidth="1"/>
    <col min="6666" max="6666" width="10" style="7" customWidth="1"/>
    <col min="6667" max="6667" width="4.42578125" style="7" customWidth="1"/>
    <col min="6668" max="6668" width="9.42578125" style="7" customWidth="1"/>
    <col min="6669" max="6669" width="8" style="7" customWidth="1"/>
    <col min="6670" max="6670" width="3.140625" style="7" customWidth="1"/>
    <col min="6671" max="6914" width="9.140625" style="7"/>
    <col min="6915" max="6915" width="7.85546875" style="7" customWidth="1"/>
    <col min="6916" max="6918" width="9.140625" style="7" customWidth="1"/>
    <col min="6919" max="6919" width="9.42578125" style="7" bestFit="1" customWidth="1"/>
    <col min="6920" max="6920" width="2.5703125" style="7" customWidth="1"/>
    <col min="6921" max="6921" width="5.140625" style="7" customWidth="1"/>
    <col min="6922" max="6922" width="10" style="7" customWidth="1"/>
    <col min="6923" max="6923" width="4.42578125" style="7" customWidth="1"/>
    <col min="6924" max="6924" width="9.42578125" style="7" customWidth="1"/>
    <col min="6925" max="6925" width="8" style="7" customWidth="1"/>
    <col min="6926" max="6926" width="3.140625" style="7" customWidth="1"/>
    <col min="6927" max="7170" width="9.140625" style="7"/>
    <col min="7171" max="7171" width="7.85546875" style="7" customWidth="1"/>
    <col min="7172" max="7174" width="9.140625" style="7" customWidth="1"/>
    <col min="7175" max="7175" width="9.42578125" style="7" bestFit="1" customWidth="1"/>
    <col min="7176" max="7176" width="2.5703125" style="7" customWidth="1"/>
    <col min="7177" max="7177" width="5.140625" style="7" customWidth="1"/>
    <col min="7178" max="7178" width="10" style="7" customWidth="1"/>
    <col min="7179" max="7179" width="4.42578125" style="7" customWidth="1"/>
    <col min="7180" max="7180" width="9.42578125" style="7" customWidth="1"/>
    <col min="7181" max="7181" width="8" style="7" customWidth="1"/>
    <col min="7182" max="7182" width="3.140625" style="7" customWidth="1"/>
    <col min="7183" max="7426" width="9.140625" style="7"/>
    <col min="7427" max="7427" width="7.85546875" style="7" customWidth="1"/>
    <col min="7428" max="7430" width="9.140625" style="7" customWidth="1"/>
    <col min="7431" max="7431" width="9.42578125" style="7" bestFit="1" customWidth="1"/>
    <col min="7432" max="7432" width="2.5703125" style="7" customWidth="1"/>
    <col min="7433" max="7433" width="5.140625" style="7" customWidth="1"/>
    <col min="7434" max="7434" width="10" style="7" customWidth="1"/>
    <col min="7435" max="7435" width="4.42578125" style="7" customWidth="1"/>
    <col min="7436" max="7436" width="9.42578125" style="7" customWidth="1"/>
    <col min="7437" max="7437" width="8" style="7" customWidth="1"/>
    <col min="7438" max="7438" width="3.140625" style="7" customWidth="1"/>
    <col min="7439" max="7682" width="9.140625" style="7"/>
    <col min="7683" max="7683" width="7.85546875" style="7" customWidth="1"/>
    <col min="7684" max="7686" width="9.140625" style="7" customWidth="1"/>
    <col min="7687" max="7687" width="9.42578125" style="7" bestFit="1" customWidth="1"/>
    <col min="7688" max="7688" width="2.5703125" style="7" customWidth="1"/>
    <col min="7689" max="7689" width="5.140625" style="7" customWidth="1"/>
    <col min="7690" max="7690" width="10" style="7" customWidth="1"/>
    <col min="7691" max="7691" width="4.42578125" style="7" customWidth="1"/>
    <col min="7692" max="7692" width="9.42578125" style="7" customWidth="1"/>
    <col min="7693" max="7693" width="8" style="7" customWidth="1"/>
    <col min="7694" max="7694" width="3.140625" style="7" customWidth="1"/>
    <col min="7695" max="7938" width="9.140625" style="7"/>
    <col min="7939" max="7939" width="7.85546875" style="7" customWidth="1"/>
    <col min="7940" max="7942" width="9.140625" style="7" customWidth="1"/>
    <col min="7943" max="7943" width="9.42578125" style="7" bestFit="1" customWidth="1"/>
    <col min="7944" max="7944" width="2.5703125" style="7" customWidth="1"/>
    <col min="7945" max="7945" width="5.140625" style="7" customWidth="1"/>
    <col min="7946" max="7946" width="10" style="7" customWidth="1"/>
    <col min="7947" max="7947" width="4.42578125" style="7" customWidth="1"/>
    <col min="7948" max="7948" width="9.42578125" style="7" customWidth="1"/>
    <col min="7949" max="7949" width="8" style="7" customWidth="1"/>
    <col min="7950" max="7950" width="3.140625" style="7" customWidth="1"/>
    <col min="7951" max="8194" width="9.140625" style="7"/>
    <col min="8195" max="8195" width="7.85546875" style="7" customWidth="1"/>
    <col min="8196" max="8198" width="9.140625" style="7" customWidth="1"/>
    <col min="8199" max="8199" width="9.42578125" style="7" bestFit="1" customWidth="1"/>
    <col min="8200" max="8200" width="2.5703125" style="7" customWidth="1"/>
    <col min="8201" max="8201" width="5.140625" style="7" customWidth="1"/>
    <col min="8202" max="8202" width="10" style="7" customWidth="1"/>
    <col min="8203" max="8203" width="4.42578125" style="7" customWidth="1"/>
    <col min="8204" max="8204" width="9.42578125" style="7" customWidth="1"/>
    <col min="8205" max="8205" width="8" style="7" customWidth="1"/>
    <col min="8206" max="8206" width="3.140625" style="7" customWidth="1"/>
    <col min="8207" max="8450" width="9.140625" style="7"/>
    <col min="8451" max="8451" width="7.85546875" style="7" customWidth="1"/>
    <col min="8452" max="8454" width="9.140625" style="7" customWidth="1"/>
    <col min="8455" max="8455" width="9.42578125" style="7" bestFit="1" customWidth="1"/>
    <col min="8456" max="8456" width="2.5703125" style="7" customWidth="1"/>
    <col min="8457" max="8457" width="5.140625" style="7" customWidth="1"/>
    <col min="8458" max="8458" width="10" style="7" customWidth="1"/>
    <col min="8459" max="8459" width="4.42578125" style="7" customWidth="1"/>
    <col min="8460" max="8460" width="9.42578125" style="7" customWidth="1"/>
    <col min="8461" max="8461" width="8" style="7" customWidth="1"/>
    <col min="8462" max="8462" width="3.140625" style="7" customWidth="1"/>
    <col min="8463" max="8706" width="9.140625" style="7"/>
    <col min="8707" max="8707" width="7.85546875" style="7" customWidth="1"/>
    <col min="8708" max="8710" width="9.140625" style="7" customWidth="1"/>
    <col min="8711" max="8711" width="9.42578125" style="7" bestFit="1" customWidth="1"/>
    <col min="8712" max="8712" width="2.5703125" style="7" customWidth="1"/>
    <col min="8713" max="8713" width="5.140625" style="7" customWidth="1"/>
    <col min="8714" max="8714" width="10" style="7" customWidth="1"/>
    <col min="8715" max="8715" width="4.42578125" style="7" customWidth="1"/>
    <col min="8716" max="8716" width="9.42578125" style="7" customWidth="1"/>
    <col min="8717" max="8717" width="8" style="7" customWidth="1"/>
    <col min="8718" max="8718" width="3.140625" style="7" customWidth="1"/>
    <col min="8719" max="8962" width="9.140625" style="7"/>
    <col min="8963" max="8963" width="7.85546875" style="7" customWidth="1"/>
    <col min="8964" max="8966" width="9.140625" style="7" customWidth="1"/>
    <col min="8967" max="8967" width="9.42578125" style="7" bestFit="1" customWidth="1"/>
    <col min="8968" max="8968" width="2.5703125" style="7" customWidth="1"/>
    <col min="8969" max="8969" width="5.140625" style="7" customWidth="1"/>
    <col min="8970" max="8970" width="10" style="7" customWidth="1"/>
    <col min="8971" max="8971" width="4.42578125" style="7" customWidth="1"/>
    <col min="8972" max="8972" width="9.42578125" style="7" customWidth="1"/>
    <col min="8973" max="8973" width="8" style="7" customWidth="1"/>
    <col min="8974" max="8974" width="3.140625" style="7" customWidth="1"/>
    <col min="8975" max="9218" width="9.140625" style="7"/>
    <col min="9219" max="9219" width="7.85546875" style="7" customWidth="1"/>
    <col min="9220" max="9222" width="9.140625" style="7" customWidth="1"/>
    <col min="9223" max="9223" width="9.42578125" style="7" bestFit="1" customWidth="1"/>
    <col min="9224" max="9224" width="2.5703125" style="7" customWidth="1"/>
    <col min="9225" max="9225" width="5.140625" style="7" customWidth="1"/>
    <col min="9226" max="9226" width="10" style="7" customWidth="1"/>
    <col min="9227" max="9227" width="4.42578125" style="7" customWidth="1"/>
    <col min="9228" max="9228" width="9.42578125" style="7" customWidth="1"/>
    <col min="9229" max="9229" width="8" style="7" customWidth="1"/>
    <col min="9230" max="9230" width="3.140625" style="7" customWidth="1"/>
    <col min="9231" max="9474" width="9.140625" style="7"/>
    <col min="9475" max="9475" width="7.85546875" style="7" customWidth="1"/>
    <col min="9476" max="9478" width="9.140625" style="7" customWidth="1"/>
    <col min="9479" max="9479" width="9.42578125" style="7" bestFit="1" customWidth="1"/>
    <col min="9480" max="9480" width="2.5703125" style="7" customWidth="1"/>
    <col min="9481" max="9481" width="5.140625" style="7" customWidth="1"/>
    <col min="9482" max="9482" width="10" style="7" customWidth="1"/>
    <col min="9483" max="9483" width="4.42578125" style="7" customWidth="1"/>
    <col min="9484" max="9484" width="9.42578125" style="7" customWidth="1"/>
    <col min="9485" max="9485" width="8" style="7" customWidth="1"/>
    <col min="9486" max="9486" width="3.140625" style="7" customWidth="1"/>
    <col min="9487" max="9730" width="9.140625" style="7"/>
    <col min="9731" max="9731" width="7.85546875" style="7" customWidth="1"/>
    <col min="9732" max="9734" width="9.140625" style="7" customWidth="1"/>
    <col min="9735" max="9735" width="9.42578125" style="7" bestFit="1" customWidth="1"/>
    <col min="9736" max="9736" width="2.5703125" style="7" customWidth="1"/>
    <col min="9737" max="9737" width="5.140625" style="7" customWidth="1"/>
    <col min="9738" max="9738" width="10" style="7" customWidth="1"/>
    <col min="9739" max="9739" width="4.42578125" style="7" customWidth="1"/>
    <col min="9740" max="9740" width="9.42578125" style="7" customWidth="1"/>
    <col min="9741" max="9741" width="8" style="7" customWidth="1"/>
    <col min="9742" max="9742" width="3.140625" style="7" customWidth="1"/>
    <col min="9743" max="9986" width="9.140625" style="7"/>
    <col min="9987" max="9987" width="7.85546875" style="7" customWidth="1"/>
    <col min="9988" max="9990" width="9.140625" style="7" customWidth="1"/>
    <col min="9991" max="9991" width="9.42578125" style="7" bestFit="1" customWidth="1"/>
    <col min="9992" max="9992" width="2.5703125" style="7" customWidth="1"/>
    <col min="9993" max="9993" width="5.140625" style="7" customWidth="1"/>
    <col min="9994" max="9994" width="10" style="7" customWidth="1"/>
    <col min="9995" max="9995" width="4.42578125" style="7" customWidth="1"/>
    <col min="9996" max="9996" width="9.42578125" style="7" customWidth="1"/>
    <col min="9997" max="9997" width="8" style="7" customWidth="1"/>
    <col min="9998" max="9998" width="3.140625" style="7" customWidth="1"/>
    <col min="9999" max="10242" width="9.140625" style="7"/>
    <col min="10243" max="10243" width="7.85546875" style="7" customWidth="1"/>
    <col min="10244" max="10246" width="9.140625" style="7" customWidth="1"/>
    <col min="10247" max="10247" width="9.42578125" style="7" bestFit="1" customWidth="1"/>
    <col min="10248" max="10248" width="2.5703125" style="7" customWidth="1"/>
    <col min="10249" max="10249" width="5.140625" style="7" customWidth="1"/>
    <col min="10250" max="10250" width="10" style="7" customWidth="1"/>
    <col min="10251" max="10251" width="4.42578125" style="7" customWidth="1"/>
    <col min="10252" max="10252" width="9.42578125" style="7" customWidth="1"/>
    <col min="10253" max="10253" width="8" style="7" customWidth="1"/>
    <col min="10254" max="10254" width="3.140625" style="7" customWidth="1"/>
    <col min="10255" max="10498" width="9.140625" style="7"/>
    <col min="10499" max="10499" width="7.85546875" style="7" customWidth="1"/>
    <col min="10500" max="10502" width="9.140625" style="7" customWidth="1"/>
    <col min="10503" max="10503" width="9.42578125" style="7" bestFit="1" customWidth="1"/>
    <col min="10504" max="10504" width="2.5703125" style="7" customWidth="1"/>
    <col min="10505" max="10505" width="5.140625" style="7" customWidth="1"/>
    <col min="10506" max="10506" width="10" style="7" customWidth="1"/>
    <col min="10507" max="10507" width="4.42578125" style="7" customWidth="1"/>
    <col min="10508" max="10508" width="9.42578125" style="7" customWidth="1"/>
    <col min="10509" max="10509" width="8" style="7" customWidth="1"/>
    <col min="10510" max="10510" width="3.140625" style="7" customWidth="1"/>
    <col min="10511" max="10754" width="9.140625" style="7"/>
    <col min="10755" max="10755" width="7.85546875" style="7" customWidth="1"/>
    <col min="10756" max="10758" width="9.140625" style="7" customWidth="1"/>
    <col min="10759" max="10759" width="9.42578125" style="7" bestFit="1" customWidth="1"/>
    <col min="10760" max="10760" width="2.5703125" style="7" customWidth="1"/>
    <col min="10761" max="10761" width="5.140625" style="7" customWidth="1"/>
    <col min="10762" max="10762" width="10" style="7" customWidth="1"/>
    <col min="10763" max="10763" width="4.42578125" style="7" customWidth="1"/>
    <col min="10764" max="10764" width="9.42578125" style="7" customWidth="1"/>
    <col min="10765" max="10765" width="8" style="7" customWidth="1"/>
    <col min="10766" max="10766" width="3.140625" style="7" customWidth="1"/>
    <col min="10767" max="11010" width="9.140625" style="7"/>
    <col min="11011" max="11011" width="7.85546875" style="7" customWidth="1"/>
    <col min="11012" max="11014" width="9.140625" style="7" customWidth="1"/>
    <col min="11015" max="11015" width="9.42578125" style="7" bestFit="1" customWidth="1"/>
    <col min="11016" max="11016" width="2.5703125" style="7" customWidth="1"/>
    <col min="11017" max="11017" width="5.140625" style="7" customWidth="1"/>
    <col min="11018" max="11018" width="10" style="7" customWidth="1"/>
    <col min="11019" max="11019" width="4.42578125" style="7" customWidth="1"/>
    <col min="11020" max="11020" width="9.42578125" style="7" customWidth="1"/>
    <col min="11021" max="11021" width="8" style="7" customWidth="1"/>
    <col min="11022" max="11022" width="3.140625" style="7" customWidth="1"/>
    <col min="11023" max="11266" width="9.140625" style="7"/>
    <col min="11267" max="11267" width="7.85546875" style="7" customWidth="1"/>
    <col min="11268" max="11270" width="9.140625" style="7" customWidth="1"/>
    <col min="11271" max="11271" width="9.42578125" style="7" bestFit="1" customWidth="1"/>
    <col min="11272" max="11272" width="2.5703125" style="7" customWidth="1"/>
    <col min="11273" max="11273" width="5.140625" style="7" customWidth="1"/>
    <col min="11274" max="11274" width="10" style="7" customWidth="1"/>
    <col min="11275" max="11275" width="4.42578125" style="7" customWidth="1"/>
    <col min="11276" max="11276" width="9.42578125" style="7" customWidth="1"/>
    <col min="11277" max="11277" width="8" style="7" customWidth="1"/>
    <col min="11278" max="11278" width="3.140625" style="7" customWidth="1"/>
    <col min="11279" max="11522" width="9.140625" style="7"/>
    <col min="11523" max="11523" width="7.85546875" style="7" customWidth="1"/>
    <col min="11524" max="11526" width="9.140625" style="7" customWidth="1"/>
    <col min="11527" max="11527" width="9.42578125" style="7" bestFit="1" customWidth="1"/>
    <col min="11528" max="11528" width="2.5703125" style="7" customWidth="1"/>
    <col min="11529" max="11529" width="5.140625" style="7" customWidth="1"/>
    <col min="11530" max="11530" width="10" style="7" customWidth="1"/>
    <col min="11531" max="11531" width="4.42578125" style="7" customWidth="1"/>
    <col min="11532" max="11532" width="9.42578125" style="7" customWidth="1"/>
    <col min="11533" max="11533" width="8" style="7" customWidth="1"/>
    <col min="11534" max="11534" width="3.140625" style="7" customWidth="1"/>
    <col min="11535" max="11778" width="9.140625" style="7"/>
    <col min="11779" max="11779" width="7.85546875" style="7" customWidth="1"/>
    <col min="11780" max="11782" width="9.140625" style="7" customWidth="1"/>
    <col min="11783" max="11783" width="9.42578125" style="7" bestFit="1" customWidth="1"/>
    <col min="11784" max="11784" width="2.5703125" style="7" customWidth="1"/>
    <col min="11785" max="11785" width="5.140625" style="7" customWidth="1"/>
    <col min="11786" max="11786" width="10" style="7" customWidth="1"/>
    <col min="11787" max="11787" width="4.42578125" style="7" customWidth="1"/>
    <col min="11788" max="11788" width="9.42578125" style="7" customWidth="1"/>
    <col min="11789" max="11789" width="8" style="7" customWidth="1"/>
    <col min="11790" max="11790" width="3.140625" style="7" customWidth="1"/>
    <col min="11791" max="12034" width="9.140625" style="7"/>
    <col min="12035" max="12035" width="7.85546875" style="7" customWidth="1"/>
    <col min="12036" max="12038" width="9.140625" style="7" customWidth="1"/>
    <col min="12039" max="12039" width="9.42578125" style="7" bestFit="1" customWidth="1"/>
    <col min="12040" max="12040" width="2.5703125" style="7" customWidth="1"/>
    <col min="12041" max="12041" width="5.140625" style="7" customWidth="1"/>
    <col min="12042" max="12042" width="10" style="7" customWidth="1"/>
    <col min="12043" max="12043" width="4.42578125" style="7" customWidth="1"/>
    <col min="12044" max="12044" width="9.42578125" style="7" customWidth="1"/>
    <col min="12045" max="12045" width="8" style="7" customWidth="1"/>
    <col min="12046" max="12046" width="3.140625" style="7" customWidth="1"/>
    <col min="12047" max="12290" width="9.140625" style="7"/>
    <col min="12291" max="12291" width="7.85546875" style="7" customWidth="1"/>
    <col min="12292" max="12294" width="9.140625" style="7" customWidth="1"/>
    <col min="12295" max="12295" width="9.42578125" style="7" bestFit="1" customWidth="1"/>
    <col min="12296" max="12296" width="2.5703125" style="7" customWidth="1"/>
    <col min="12297" max="12297" width="5.140625" style="7" customWidth="1"/>
    <col min="12298" max="12298" width="10" style="7" customWidth="1"/>
    <col min="12299" max="12299" width="4.42578125" style="7" customWidth="1"/>
    <col min="12300" max="12300" width="9.42578125" style="7" customWidth="1"/>
    <col min="12301" max="12301" width="8" style="7" customWidth="1"/>
    <col min="12302" max="12302" width="3.140625" style="7" customWidth="1"/>
    <col min="12303" max="12546" width="9.140625" style="7"/>
    <col min="12547" max="12547" width="7.85546875" style="7" customWidth="1"/>
    <col min="12548" max="12550" width="9.140625" style="7" customWidth="1"/>
    <col min="12551" max="12551" width="9.42578125" style="7" bestFit="1" customWidth="1"/>
    <col min="12552" max="12552" width="2.5703125" style="7" customWidth="1"/>
    <col min="12553" max="12553" width="5.140625" style="7" customWidth="1"/>
    <col min="12554" max="12554" width="10" style="7" customWidth="1"/>
    <col min="12555" max="12555" width="4.42578125" style="7" customWidth="1"/>
    <col min="12556" max="12556" width="9.42578125" style="7" customWidth="1"/>
    <col min="12557" max="12557" width="8" style="7" customWidth="1"/>
    <col min="12558" max="12558" width="3.140625" style="7" customWidth="1"/>
    <col min="12559" max="12802" width="9.140625" style="7"/>
    <col min="12803" max="12803" width="7.85546875" style="7" customWidth="1"/>
    <col min="12804" max="12806" width="9.140625" style="7" customWidth="1"/>
    <col min="12807" max="12807" width="9.42578125" style="7" bestFit="1" customWidth="1"/>
    <col min="12808" max="12808" width="2.5703125" style="7" customWidth="1"/>
    <col min="12809" max="12809" width="5.140625" style="7" customWidth="1"/>
    <col min="12810" max="12810" width="10" style="7" customWidth="1"/>
    <col min="12811" max="12811" width="4.42578125" style="7" customWidth="1"/>
    <col min="12812" max="12812" width="9.42578125" style="7" customWidth="1"/>
    <col min="12813" max="12813" width="8" style="7" customWidth="1"/>
    <col min="12814" max="12814" width="3.140625" style="7" customWidth="1"/>
    <col min="12815" max="13058" width="9.140625" style="7"/>
    <col min="13059" max="13059" width="7.85546875" style="7" customWidth="1"/>
    <col min="13060" max="13062" width="9.140625" style="7" customWidth="1"/>
    <col min="13063" max="13063" width="9.42578125" style="7" bestFit="1" customWidth="1"/>
    <col min="13064" max="13064" width="2.5703125" style="7" customWidth="1"/>
    <col min="13065" max="13065" width="5.140625" style="7" customWidth="1"/>
    <col min="13066" max="13066" width="10" style="7" customWidth="1"/>
    <col min="13067" max="13067" width="4.42578125" style="7" customWidth="1"/>
    <col min="13068" max="13068" width="9.42578125" style="7" customWidth="1"/>
    <col min="13069" max="13069" width="8" style="7" customWidth="1"/>
    <col min="13070" max="13070" width="3.140625" style="7" customWidth="1"/>
    <col min="13071" max="13314" width="9.140625" style="7"/>
    <col min="13315" max="13315" width="7.85546875" style="7" customWidth="1"/>
    <col min="13316" max="13318" width="9.140625" style="7" customWidth="1"/>
    <col min="13319" max="13319" width="9.42578125" style="7" bestFit="1" customWidth="1"/>
    <col min="13320" max="13320" width="2.5703125" style="7" customWidth="1"/>
    <col min="13321" max="13321" width="5.140625" style="7" customWidth="1"/>
    <col min="13322" max="13322" width="10" style="7" customWidth="1"/>
    <col min="13323" max="13323" width="4.42578125" style="7" customWidth="1"/>
    <col min="13324" max="13324" width="9.42578125" style="7" customWidth="1"/>
    <col min="13325" max="13325" width="8" style="7" customWidth="1"/>
    <col min="13326" max="13326" width="3.140625" style="7" customWidth="1"/>
    <col min="13327" max="13570" width="9.140625" style="7"/>
    <col min="13571" max="13571" width="7.85546875" style="7" customWidth="1"/>
    <col min="13572" max="13574" width="9.140625" style="7" customWidth="1"/>
    <col min="13575" max="13575" width="9.42578125" style="7" bestFit="1" customWidth="1"/>
    <col min="13576" max="13576" width="2.5703125" style="7" customWidth="1"/>
    <col min="13577" max="13577" width="5.140625" style="7" customWidth="1"/>
    <col min="13578" max="13578" width="10" style="7" customWidth="1"/>
    <col min="13579" max="13579" width="4.42578125" style="7" customWidth="1"/>
    <col min="13580" max="13580" width="9.42578125" style="7" customWidth="1"/>
    <col min="13581" max="13581" width="8" style="7" customWidth="1"/>
    <col min="13582" max="13582" width="3.140625" style="7" customWidth="1"/>
    <col min="13583" max="13826" width="9.140625" style="7"/>
    <col min="13827" max="13827" width="7.85546875" style="7" customWidth="1"/>
    <col min="13828" max="13830" width="9.140625" style="7" customWidth="1"/>
    <col min="13831" max="13831" width="9.42578125" style="7" bestFit="1" customWidth="1"/>
    <col min="13832" max="13832" width="2.5703125" style="7" customWidth="1"/>
    <col min="13833" max="13833" width="5.140625" style="7" customWidth="1"/>
    <col min="13834" max="13834" width="10" style="7" customWidth="1"/>
    <col min="13835" max="13835" width="4.42578125" style="7" customWidth="1"/>
    <col min="13836" max="13836" width="9.42578125" style="7" customWidth="1"/>
    <col min="13837" max="13837" width="8" style="7" customWidth="1"/>
    <col min="13838" max="13838" width="3.140625" style="7" customWidth="1"/>
    <col min="13839" max="14082" width="9.140625" style="7"/>
    <col min="14083" max="14083" width="7.85546875" style="7" customWidth="1"/>
    <col min="14084" max="14086" width="9.140625" style="7" customWidth="1"/>
    <col min="14087" max="14087" width="9.42578125" style="7" bestFit="1" customWidth="1"/>
    <col min="14088" max="14088" width="2.5703125" style="7" customWidth="1"/>
    <col min="14089" max="14089" width="5.140625" style="7" customWidth="1"/>
    <col min="14090" max="14090" width="10" style="7" customWidth="1"/>
    <col min="14091" max="14091" width="4.42578125" style="7" customWidth="1"/>
    <col min="14092" max="14092" width="9.42578125" style="7" customWidth="1"/>
    <col min="14093" max="14093" width="8" style="7" customWidth="1"/>
    <col min="14094" max="14094" width="3.140625" style="7" customWidth="1"/>
    <col min="14095" max="14338" width="9.140625" style="7"/>
    <col min="14339" max="14339" width="7.85546875" style="7" customWidth="1"/>
    <col min="14340" max="14342" width="9.140625" style="7" customWidth="1"/>
    <col min="14343" max="14343" width="9.42578125" style="7" bestFit="1" customWidth="1"/>
    <col min="14344" max="14344" width="2.5703125" style="7" customWidth="1"/>
    <col min="14345" max="14345" width="5.140625" style="7" customWidth="1"/>
    <col min="14346" max="14346" width="10" style="7" customWidth="1"/>
    <col min="14347" max="14347" width="4.42578125" style="7" customWidth="1"/>
    <col min="14348" max="14348" width="9.42578125" style="7" customWidth="1"/>
    <col min="14349" max="14349" width="8" style="7" customWidth="1"/>
    <col min="14350" max="14350" width="3.140625" style="7" customWidth="1"/>
    <col min="14351" max="14594" width="9.140625" style="7"/>
    <col min="14595" max="14595" width="7.85546875" style="7" customWidth="1"/>
    <col min="14596" max="14598" width="9.140625" style="7" customWidth="1"/>
    <col min="14599" max="14599" width="9.42578125" style="7" bestFit="1" customWidth="1"/>
    <col min="14600" max="14600" width="2.5703125" style="7" customWidth="1"/>
    <col min="14601" max="14601" width="5.140625" style="7" customWidth="1"/>
    <col min="14602" max="14602" width="10" style="7" customWidth="1"/>
    <col min="14603" max="14603" width="4.42578125" style="7" customWidth="1"/>
    <col min="14604" max="14604" width="9.42578125" style="7" customWidth="1"/>
    <col min="14605" max="14605" width="8" style="7" customWidth="1"/>
    <col min="14606" max="14606" width="3.140625" style="7" customWidth="1"/>
    <col min="14607" max="14850" width="9.140625" style="7"/>
    <col min="14851" max="14851" width="7.85546875" style="7" customWidth="1"/>
    <col min="14852" max="14854" width="9.140625" style="7" customWidth="1"/>
    <col min="14855" max="14855" width="9.42578125" style="7" bestFit="1" customWidth="1"/>
    <col min="14856" max="14856" width="2.5703125" style="7" customWidth="1"/>
    <col min="14857" max="14857" width="5.140625" style="7" customWidth="1"/>
    <col min="14858" max="14858" width="10" style="7" customWidth="1"/>
    <col min="14859" max="14859" width="4.42578125" style="7" customWidth="1"/>
    <col min="14860" max="14860" width="9.42578125" style="7" customWidth="1"/>
    <col min="14861" max="14861" width="8" style="7" customWidth="1"/>
    <col min="14862" max="14862" width="3.140625" style="7" customWidth="1"/>
    <col min="14863" max="15106" width="9.140625" style="7"/>
    <col min="15107" max="15107" width="7.85546875" style="7" customWidth="1"/>
    <col min="15108" max="15110" width="9.140625" style="7" customWidth="1"/>
    <col min="15111" max="15111" width="9.42578125" style="7" bestFit="1" customWidth="1"/>
    <col min="15112" max="15112" width="2.5703125" style="7" customWidth="1"/>
    <col min="15113" max="15113" width="5.140625" style="7" customWidth="1"/>
    <col min="15114" max="15114" width="10" style="7" customWidth="1"/>
    <col min="15115" max="15115" width="4.42578125" style="7" customWidth="1"/>
    <col min="15116" max="15116" width="9.42578125" style="7" customWidth="1"/>
    <col min="15117" max="15117" width="8" style="7" customWidth="1"/>
    <col min="15118" max="15118" width="3.140625" style="7" customWidth="1"/>
    <col min="15119" max="15362" width="9.140625" style="7"/>
    <col min="15363" max="15363" width="7.85546875" style="7" customWidth="1"/>
    <col min="15364" max="15366" width="9.140625" style="7" customWidth="1"/>
    <col min="15367" max="15367" width="9.42578125" style="7" bestFit="1" customWidth="1"/>
    <col min="15368" max="15368" width="2.5703125" style="7" customWidth="1"/>
    <col min="15369" max="15369" width="5.140625" style="7" customWidth="1"/>
    <col min="15370" max="15370" width="10" style="7" customWidth="1"/>
    <col min="15371" max="15371" width="4.42578125" style="7" customWidth="1"/>
    <col min="15372" max="15372" width="9.42578125" style="7" customWidth="1"/>
    <col min="15373" max="15373" width="8" style="7" customWidth="1"/>
    <col min="15374" max="15374" width="3.140625" style="7" customWidth="1"/>
    <col min="15375" max="15618" width="9.140625" style="7"/>
    <col min="15619" max="15619" width="7.85546875" style="7" customWidth="1"/>
    <col min="15620" max="15622" width="9.140625" style="7" customWidth="1"/>
    <col min="15623" max="15623" width="9.42578125" style="7" bestFit="1" customWidth="1"/>
    <col min="15624" max="15624" width="2.5703125" style="7" customWidth="1"/>
    <col min="15625" max="15625" width="5.140625" style="7" customWidth="1"/>
    <col min="15626" max="15626" width="10" style="7" customWidth="1"/>
    <col min="15627" max="15627" width="4.42578125" style="7" customWidth="1"/>
    <col min="15628" max="15628" width="9.42578125" style="7" customWidth="1"/>
    <col min="15629" max="15629" width="8" style="7" customWidth="1"/>
    <col min="15630" max="15630" width="3.140625" style="7" customWidth="1"/>
    <col min="15631" max="15874" width="9.140625" style="7"/>
    <col min="15875" max="15875" width="7.85546875" style="7" customWidth="1"/>
    <col min="15876" max="15878" width="9.140625" style="7" customWidth="1"/>
    <col min="15879" max="15879" width="9.42578125" style="7" bestFit="1" customWidth="1"/>
    <col min="15880" max="15880" width="2.5703125" style="7" customWidth="1"/>
    <col min="15881" max="15881" width="5.140625" style="7" customWidth="1"/>
    <col min="15882" max="15882" width="10" style="7" customWidth="1"/>
    <col min="15883" max="15883" width="4.42578125" style="7" customWidth="1"/>
    <col min="15884" max="15884" width="9.42578125" style="7" customWidth="1"/>
    <col min="15885" max="15885" width="8" style="7" customWidth="1"/>
    <col min="15886" max="15886" width="3.140625" style="7" customWidth="1"/>
    <col min="15887" max="16130" width="9.140625" style="7"/>
    <col min="16131" max="16131" width="7.85546875" style="7" customWidth="1"/>
    <col min="16132" max="16134" width="9.140625" style="7" customWidth="1"/>
    <col min="16135" max="16135" width="9.42578125" style="7" bestFit="1" customWidth="1"/>
    <col min="16136" max="16136" width="2.5703125" style="7" customWidth="1"/>
    <col min="16137" max="16137" width="5.140625" style="7" customWidth="1"/>
    <col min="16138" max="16138" width="10" style="7" customWidth="1"/>
    <col min="16139" max="16139" width="4.42578125" style="7" customWidth="1"/>
    <col min="16140" max="16140" width="9.42578125" style="7" customWidth="1"/>
    <col min="16141" max="16141" width="8" style="7" customWidth="1"/>
    <col min="16142" max="16142" width="3.140625" style="7" customWidth="1"/>
    <col min="16143" max="16384" width="9.140625" style="7"/>
  </cols>
  <sheetData>
    <row r="2" spans="3:14" x14ac:dyDescent="0.25">
      <c r="C2" s="193" t="s">
        <v>222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23"/>
    </row>
    <row r="3" spans="3:14" ht="8.25" customHeight="1" x14ac:dyDescent="0.2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3:14" x14ac:dyDescent="0.25">
      <c r="C4" s="193" t="s">
        <v>7</v>
      </c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23"/>
    </row>
    <row r="5" spans="3:14" ht="8.25" customHeight="1" x14ac:dyDescent="0.25">
      <c r="C5" s="23" t="s">
        <v>8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3:14" ht="14.25" customHeight="1" x14ac:dyDescent="0.25">
      <c r="C6" s="103" t="s">
        <v>9</v>
      </c>
      <c r="D6" s="104"/>
      <c r="E6" s="103" t="s">
        <v>10</v>
      </c>
      <c r="F6" s="104"/>
      <c r="G6" s="105" t="s">
        <v>11</v>
      </c>
      <c r="H6" s="104"/>
      <c r="I6" s="104"/>
      <c r="J6" s="194" t="s">
        <v>12</v>
      </c>
      <c r="K6" s="194"/>
      <c r="L6" s="194"/>
      <c r="M6" s="194"/>
      <c r="N6" s="23"/>
    </row>
    <row r="7" spans="3:14" ht="16.5" thickBot="1" x14ac:dyDescent="0.3">
      <c r="C7" s="106"/>
      <c r="D7" s="107"/>
      <c r="E7" s="108" t="s">
        <v>13</v>
      </c>
      <c r="F7" s="107"/>
      <c r="G7" s="107"/>
      <c r="H7" s="107"/>
      <c r="I7" s="107"/>
      <c r="J7" s="108" t="s">
        <v>14</v>
      </c>
      <c r="K7" s="109"/>
      <c r="L7" s="110" t="s">
        <v>15</v>
      </c>
      <c r="M7" s="107"/>
      <c r="N7" s="23"/>
    </row>
    <row r="8" spans="3:14" s="23" customFormat="1" ht="17.25" customHeight="1" x14ac:dyDescent="0.25">
      <c r="G8" s="148"/>
      <c r="J8" s="149"/>
      <c r="M8" s="148"/>
    </row>
    <row r="9" spans="3:14" s="23" customFormat="1" ht="18" customHeight="1" x14ac:dyDescent="0.25">
      <c r="C9" s="7">
        <v>2016</v>
      </c>
      <c r="D9" s="7"/>
      <c r="E9" s="7" t="s">
        <v>21</v>
      </c>
      <c r="F9" s="7"/>
      <c r="G9" s="26">
        <f>'[1]Summary Table - ERA'!$D$5</f>
        <v>99.99998847130955</v>
      </c>
      <c r="H9" s="7"/>
      <c r="I9" s="7"/>
      <c r="J9" s="111">
        <v>0</v>
      </c>
      <c r="K9" s="7"/>
      <c r="L9" s="7"/>
      <c r="M9" s="111">
        <v>0</v>
      </c>
    </row>
    <row r="10" spans="3:14" s="23" customFormat="1" ht="17.25" customHeight="1" x14ac:dyDescent="0.25">
      <c r="C10" s="7"/>
      <c r="D10" s="7"/>
      <c r="E10" s="7" t="s">
        <v>22</v>
      </c>
      <c r="F10" s="7"/>
      <c r="G10" s="26">
        <f>'[1]Summary Table - ERA'!$E$5</f>
        <v>100.11845421774164</v>
      </c>
      <c r="H10" s="7"/>
      <c r="I10" s="7"/>
      <c r="J10" s="150">
        <f>((G10/G9)-1)*100</f>
        <v>0.11846576008964771</v>
      </c>
      <c r="K10" s="7"/>
      <c r="L10" s="7"/>
      <c r="M10" s="111">
        <v>0</v>
      </c>
    </row>
    <row r="11" spans="3:14" s="23" customFormat="1" ht="17.25" customHeight="1" x14ac:dyDescent="0.25">
      <c r="E11" s="7"/>
      <c r="G11" s="148"/>
      <c r="J11" s="149"/>
      <c r="M11" s="148"/>
    </row>
    <row r="12" spans="3:14" ht="17.25" customHeight="1" x14ac:dyDescent="0.25">
      <c r="C12" s="7">
        <v>2017</v>
      </c>
      <c r="E12" s="7" t="s">
        <v>16</v>
      </c>
      <c r="G12" s="26">
        <f>'[1]Summary Table - ERA'!$F$5</f>
        <v>100.36843217318813</v>
      </c>
      <c r="J12" s="150">
        <f>((G12/G10)-1)*100</f>
        <v>0.24968219635395084</v>
      </c>
      <c r="M12" s="111">
        <v>0</v>
      </c>
    </row>
    <row r="13" spans="3:14" ht="17.25" customHeight="1" x14ac:dyDescent="0.25">
      <c r="E13" s="7" t="s">
        <v>20</v>
      </c>
      <c r="G13" s="26">
        <f>'[1]Summary Table - ERA'!$G$5</f>
        <v>100.31764025839854</v>
      </c>
      <c r="J13" s="150">
        <f>((G13/G12)-1)*100</f>
        <v>-5.0605467964215389E-2</v>
      </c>
      <c r="M13" s="111">
        <v>0</v>
      </c>
    </row>
    <row r="14" spans="3:14" ht="17.25" customHeight="1" x14ac:dyDescent="0.25">
      <c r="E14" s="7" t="s">
        <v>21</v>
      </c>
      <c r="G14" s="26">
        <f>'[1]Summary Table - ERA'!$H$5</f>
        <v>101.58414769816497</v>
      </c>
      <c r="J14" s="150">
        <f>((G14/G13)-1)*100</f>
        <v>1.2624972402701662</v>
      </c>
      <c r="M14" s="26">
        <f>((G14/G9)-1)*100</f>
        <v>1.5841594094882616</v>
      </c>
    </row>
    <row r="15" spans="3:14" ht="17.25" customHeight="1" x14ac:dyDescent="0.25">
      <c r="E15" s="7" t="s">
        <v>22</v>
      </c>
      <c r="G15" s="26">
        <f>'[1]Summary Table - ERA'!$I$5</f>
        <v>102.66737558344313</v>
      </c>
      <c r="J15" s="150">
        <f>((G15/G14)-1)*100</f>
        <v>1.066335555126896</v>
      </c>
      <c r="M15" s="26">
        <f>((G15/G10)-1)*100</f>
        <v>2.5459056330993546</v>
      </c>
    </row>
    <row r="16" spans="3:14" ht="17.25" customHeight="1" x14ac:dyDescent="0.25">
      <c r="G16" s="26"/>
      <c r="J16" s="150"/>
      <c r="M16" s="26"/>
    </row>
    <row r="17" spans="3:13" ht="17.25" customHeight="1" x14ac:dyDescent="0.25">
      <c r="C17" s="7">
        <v>2018</v>
      </c>
      <c r="E17" s="7" t="s">
        <v>16</v>
      </c>
      <c r="G17" s="26">
        <f>'[1]Summary Table - ERA'!$J$5</f>
        <v>102.50034158126648</v>
      </c>
      <c r="J17" s="150">
        <f>((G17/G15)-1)*100</f>
        <v>-0.16269433325574179</v>
      </c>
      <c r="M17" s="26">
        <f>((G17/G12)-1)*100</f>
        <v>2.1240836007079267</v>
      </c>
    </row>
    <row r="18" spans="3:13" ht="17.25" customHeight="1" x14ac:dyDescent="0.25">
      <c r="E18" s="7" t="s">
        <v>20</v>
      </c>
      <c r="G18" s="26">
        <f>'[1]Summary Table - ERA'!$K$5</f>
        <v>102.7036107191651</v>
      </c>
      <c r="J18" s="150">
        <f>((G18/G17)-1)*100</f>
        <v>0.19831069317701733</v>
      </c>
      <c r="M18" s="26">
        <f>((G18/G13)-1)*100</f>
        <v>2.3784156551337921</v>
      </c>
    </row>
    <row r="19" spans="3:13" ht="17.25" customHeight="1" x14ac:dyDescent="0.25">
      <c r="E19" s="7" t="s">
        <v>21</v>
      </c>
      <c r="G19" s="26">
        <f>'[1]Summary Table - ERA'!$L$5</f>
        <v>102.75423660687369</v>
      </c>
      <c r="J19" s="150">
        <f>((G19/G18)-1)*100</f>
        <v>4.9293191694133043E-2</v>
      </c>
      <c r="M19" s="26">
        <f>((G19/G14)-1)*100</f>
        <v>1.1518420297085941</v>
      </c>
    </row>
    <row r="20" spans="3:13" ht="17.25" customHeight="1" x14ac:dyDescent="0.25">
      <c r="E20" s="7" t="s">
        <v>22</v>
      </c>
      <c r="G20" s="26">
        <f>'[1]Summary Table - ERA'!$M$5</f>
        <v>103.07078279046786</v>
      </c>
      <c r="J20" s="150">
        <f>((G20/G19)-1)*100</f>
        <v>0.30806144257120582</v>
      </c>
      <c r="M20" s="26">
        <f>((G20/G15)-1)*100</f>
        <v>0.39292638458150453</v>
      </c>
    </row>
    <row r="21" spans="3:13" ht="17.25" customHeight="1" x14ac:dyDescent="0.25">
      <c r="G21" s="26"/>
      <c r="J21" s="150"/>
      <c r="M21" s="26"/>
    </row>
    <row r="22" spans="3:13" ht="17.25" customHeight="1" x14ac:dyDescent="0.25">
      <c r="C22" s="7">
        <v>2019</v>
      </c>
      <c r="E22" s="7" t="s">
        <v>16</v>
      </c>
      <c r="G22" s="26">
        <f>'[1]Summary Table - ERA'!$N$5</f>
        <v>107.46213062640791</v>
      </c>
      <c r="J22" s="150">
        <f>((G22/G20)-1)*100</f>
        <v>4.2605166246454163</v>
      </c>
      <c r="M22" s="26">
        <f>((G22/G17)-1)*100</f>
        <v>4.8407536683255925</v>
      </c>
    </row>
    <row r="23" spans="3:13" ht="17.25" customHeight="1" x14ac:dyDescent="0.25">
      <c r="E23" s="7" t="s">
        <v>20</v>
      </c>
      <c r="G23" s="26">
        <f>'[1]Summary Table - ERA'!$O$5</f>
        <v>109.10841460550031</v>
      </c>
      <c r="H23" s="151"/>
      <c r="J23" s="150">
        <f>((G23/G22)-1)*100</f>
        <v>1.5319666281470967</v>
      </c>
      <c r="M23" s="26">
        <f>((G23/G18)-1)*100</f>
        <v>6.2362012800588396</v>
      </c>
    </row>
    <row r="24" spans="3:13" ht="17.25" customHeight="1" x14ac:dyDescent="0.25">
      <c r="E24" s="7" t="s">
        <v>21</v>
      </c>
      <c r="G24" s="26">
        <f>'[1]Summary Table - ERA'!$P$5</f>
        <v>110.64693953162423</v>
      </c>
      <c r="H24" s="151"/>
      <c r="J24" s="150">
        <f>((G24/G23)-1)*100</f>
        <v>1.4100882426774319</v>
      </c>
      <c r="M24" s="26">
        <f>((G24/G19)-1)*100</f>
        <v>7.6811459900647527</v>
      </c>
    </row>
    <row r="25" spans="3:13" ht="17.25" customHeight="1" x14ac:dyDescent="0.25">
      <c r="E25" s="7" t="s">
        <v>22</v>
      </c>
      <c r="G25" s="26">
        <f>+'[1]Summary Table - ERA'!Q5</f>
        <v>112.87267349213667</v>
      </c>
      <c r="J25" s="150">
        <f>((G25/G24)-1)*100</f>
        <v>2.0115639618539127</v>
      </c>
      <c r="M25" s="26">
        <f>((G25/G20)-1)*100</f>
        <v>9.5098634514060301</v>
      </c>
    </row>
    <row r="26" spans="3:13" ht="17.25" customHeight="1" x14ac:dyDescent="0.25">
      <c r="G26" s="26"/>
      <c r="J26" s="150"/>
      <c r="M26" s="26"/>
    </row>
    <row r="27" spans="3:13" ht="17.25" customHeight="1" x14ac:dyDescent="0.25">
      <c r="C27" s="7">
        <v>2020</v>
      </c>
      <c r="E27" s="7" t="s">
        <v>16</v>
      </c>
      <c r="G27" s="26">
        <f>'[1]Summary Table - ERA'!$R$5</f>
        <v>111.25261568265698</v>
      </c>
      <c r="J27" s="150">
        <f>((G27/G25)-1)*100</f>
        <v>-1.4352967457553434</v>
      </c>
      <c r="M27" s="26">
        <f>((G27/G22)-1)*100</f>
        <v>3.5272751751281417</v>
      </c>
    </row>
    <row r="28" spans="3:13" ht="17.25" customHeight="1" x14ac:dyDescent="0.25">
      <c r="E28" s="7" t="s">
        <v>20</v>
      </c>
      <c r="G28" s="26">
        <f>'[1]Summary Table - ERA'!$S$5</f>
        <v>112.16301061994452</v>
      </c>
      <c r="J28" s="150">
        <f>((G28/G27)-1)*100</f>
        <v>0.8183132879180155</v>
      </c>
      <c r="M28" s="26">
        <f>((G28/G23)-1)*100</f>
        <v>2.7995971030177591</v>
      </c>
    </row>
    <row r="29" spans="3:13" ht="17.25" customHeight="1" x14ac:dyDescent="0.25">
      <c r="E29" s="7" t="s">
        <v>21</v>
      </c>
      <c r="G29" s="26">
        <f>'[1]Summary Table - ERA'!$T$5</f>
        <v>112.43860290983898</v>
      </c>
      <c r="J29" s="150">
        <f>((G29/G28)-1)*100</f>
        <v>0.24570692991496834</v>
      </c>
      <c r="M29" s="26">
        <f>((G29/G24)-1)*100</f>
        <v>1.6192615772284258</v>
      </c>
    </row>
    <row r="30" spans="3:13" ht="17.25" customHeight="1" x14ac:dyDescent="0.25">
      <c r="E30" s="7" t="s">
        <v>22</v>
      </c>
      <c r="G30" s="26">
        <f>'[1]Summary Table - ERA'!$U$5</f>
        <v>113.32244948056554</v>
      </c>
      <c r="J30" s="150">
        <f>((G30/G29)-1)*100</f>
        <v>0.78607039562319514</v>
      </c>
      <c r="M30" s="26">
        <f>((G30/G25)-1)*100</f>
        <v>0.39848084971620956</v>
      </c>
    </row>
    <row r="31" spans="3:13" ht="17.25" customHeight="1" x14ac:dyDescent="0.25">
      <c r="G31" s="26"/>
      <c r="J31" s="150"/>
      <c r="M31" s="26"/>
    </row>
    <row r="32" spans="3:13" ht="17.25" customHeight="1" x14ac:dyDescent="0.25">
      <c r="C32" s="7">
        <v>2021</v>
      </c>
      <c r="E32" s="7" t="s">
        <v>16</v>
      </c>
      <c r="G32" s="26">
        <f>'[1]Summary Table - ERA'!$V$5</f>
        <v>110.97046935971893</v>
      </c>
      <c r="J32" s="150">
        <f>((G32/G30)-1)*100</f>
        <v>-2.0754758934591888</v>
      </c>
      <c r="M32" s="26">
        <f>((G32/G27)-1)*100</f>
        <v>-0.25360870951821601</v>
      </c>
    </row>
    <row r="33" spans="3:13" ht="17.25" customHeight="1" x14ac:dyDescent="0.25">
      <c r="E33" s="7" t="s">
        <v>20</v>
      </c>
      <c r="G33" s="26">
        <f>'[1]Summary Table - ERA'!$W$5</f>
        <v>111.17033874279529</v>
      </c>
      <c r="J33" s="150">
        <f>((G33/G32)-1)*100</f>
        <v>0.18011042417822587</v>
      </c>
      <c r="M33" s="26">
        <f>((G33/G28)-1)*100</f>
        <v>-0.88502606310454368</v>
      </c>
    </row>
    <row r="34" spans="3:13" ht="17.25" customHeight="1" x14ac:dyDescent="0.25">
      <c r="E34" s="7" t="s">
        <v>21</v>
      </c>
      <c r="G34" s="26">
        <f>'[1]Summary Table - ERA'!$X$5</f>
        <v>117.75409596634302</v>
      </c>
      <c r="J34" s="150">
        <f>((G34/G33)-1)*100</f>
        <v>5.9222246671209344</v>
      </c>
      <c r="M34" s="26">
        <f>((G34/G29)-1)*100</f>
        <v>4.7274627387236201</v>
      </c>
    </row>
    <row r="35" spans="3:13" ht="17.25" customHeight="1" x14ac:dyDescent="0.25">
      <c r="E35" s="7" t="s">
        <v>22</v>
      </c>
      <c r="G35" s="26">
        <f>'[1]Summary Table - ERA'!$Y$5</f>
        <v>119.94358696670386</v>
      </c>
      <c r="J35" s="150">
        <f>((G35/G34)-1)*100</f>
        <v>1.8593756611121615</v>
      </c>
      <c r="M35" s="26">
        <f>((G35/G30)-1)*100</f>
        <v>5.8427412366107045</v>
      </c>
    </row>
    <row r="36" spans="3:13" ht="17.25" customHeight="1" x14ac:dyDescent="0.25">
      <c r="G36" s="26"/>
      <c r="J36" s="150"/>
      <c r="M36" s="26"/>
    </row>
    <row r="37" spans="3:13" ht="17.25" customHeight="1" x14ac:dyDescent="0.25">
      <c r="C37" s="7">
        <v>2022</v>
      </c>
      <c r="E37" s="7" t="s">
        <v>16</v>
      </c>
      <c r="G37" s="26">
        <f>'[1]Summary Table - ERA'!$Z$5</f>
        <v>121.40292201046951</v>
      </c>
      <c r="J37" s="150">
        <f>((G37/G35)-1)*100</f>
        <v>1.2166845103363189</v>
      </c>
      <c r="M37" s="26">
        <f>((G37/G32)-1)*100</f>
        <v>9.4011070791572671</v>
      </c>
    </row>
    <row r="38" spans="3:13" ht="17.25" customHeight="1" x14ac:dyDescent="0.25">
      <c r="E38" s="7" t="s">
        <v>20</v>
      </c>
      <c r="G38" s="26">
        <f>'[1]Summary Table - ERA'!$AA$5</f>
        <v>122.99242761036172</v>
      </c>
      <c r="J38" s="150">
        <f>((G38/G37)-1)*100</f>
        <v>1.3092811717951403</v>
      </c>
      <c r="M38" s="26">
        <f>((G38/G33)-1)*100</f>
        <v>10.634211428390184</v>
      </c>
    </row>
    <row r="39" spans="3:13" ht="17.25" customHeight="1" x14ac:dyDescent="0.25">
      <c r="E39" s="7" t="s">
        <v>21</v>
      </c>
      <c r="G39" s="26">
        <f>'[1]Summary Table - ERA'!$AB$5</f>
        <v>124.28558303883742</v>
      </c>
      <c r="J39" s="150">
        <f>((G39/G38)-1)*100</f>
        <v>1.0514106060028228</v>
      </c>
      <c r="M39" s="26">
        <f>((G39/G34)-1)*100</f>
        <v>5.5467175208591124</v>
      </c>
    </row>
    <row r="40" spans="3:13" ht="17.25" customHeight="1" x14ac:dyDescent="0.25">
      <c r="E40" s="7" t="s">
        <v>22</v>
      </c>
      <c r="G40" s="26">
        <f>'[1]Summary Table - ERA'!$AC$5</f>
        <v>124.75022006858981</v>
      </c>
      <c r="J40" s="150">
        <f>((G40/G39)-1)*100</f>
        <v>0.37384628079284443</v>
      </c>
      <c r="M40" s="26">
        <f>((G40/G35)-1)*100</f>
        <v>4.0074115035598101</v>
      </c>
    </row>
    <row r="41" spans="3:13" ht="17.25" customHeight="1" x14ac:dyDescent="0.25">
      <c r="G41" s="26"/>
      <c r="J41" s="150"/>
      <c r="M41" s="26"/>
    </row>
    <row r="42" spans="3:13" ht="17.25" customHeight="1" x14ac:dyDescent="0.25">
      <c r="C42" s="7">
        <v>2023</v>
      </c>
      <c r="E42" s="7" t="s">
        <v>16</v>
      </c>
      <c r="G42" s="26">
        <f>'[1]Summary Table - ERA'!$AD$5</f>
        <v>127.28424096840706</v>
      </c>
      <c r="J42" s="150">
        <f>((G42/G40)-1)*100</f>
        <v>2.0312756950841449</v>
      </c>
      <c r="M42" s="26">
        <f>((G42/G37)-1)*100</f>
        <v>4.8444624400641345</v>
      </c>
    </row>
    <row r="43" spans="3:13" ht="17.25" customHeight="1" x14ac:dyDescent="0.25">
      <c r="E43" s="7" t="s">
        <v>20</v>
      </c>
      <c r="G43" s="26">
        <f>'[1]Summary Table - ERA'!$AE$5</f>
        <v>127.8044487515329</v>
      </c>
      <c r="J43" s="150">
        <f>((G43/G42)-1)*100</f>
        <v>0.40869771400449117</v>
      </c>
      <c r="M43" s="26">
        <f>((G43/G38)-1)*100</f>
        <v>3.9124531767236848</v>
      </c>
    </row>
    <row r="44" spans="3:13" ht="17.25" customHeight="1" x14ac:dyDescent="0.25">
      <c r="E44" s="7" t="s">
        <v>21</v>
      </c>
      <c r="G44" s="26">
        <f>'[1]Summary Table - ERA'!$AF$5</f>
        <v>128.07570262897255</v>
      </c>
      <c r="J44" s="150">
        <f>((G44/G43)-1)*100</f>
        <v>0.21224134221415891</v>
      </c>
      <c r="M44" s="26">
        <f>((G44/G39)-1)*100</f>
        <v>3.0495247296307815</v>
      </c>
    </row>
    <row r="45" spans="3:13" ht="17.25" customHeight="1" x14ac:dyDescent="0.25">
      <c r="E45" s="7" t="s">
        <v>22</v>
      </c>
      <c r="G45" s="26">
        <f>'[1]Summary Table - ERA'!$AG$5</f>
        <v>129.89545458377171</v>
      </c>
      <c r="J45" s="150">
        <f>((G45/G44)-1)*100</f>
        <v>1.420840891321018</v>
      </c>
      <c r="M45" s="26">
        <f>((G45/G40)-1)*100</f>
        <v>4.1244292093055801</v>
      </c>
    </row>
    <row r="46" spans="3:13" ht="17.25" customHeight="1" x14ac:dyDescent="0.25">
      <c r="G46" s="26"/>
      <c r="J46" s="150"/>
      <c r="M46" s="26"/>
    </row>
    <row r="47" spans="3:13" ht="17.25" customHeight="1" x14ac:dyDescent="0.25">
      <c r="C47" s="7">
        <v>2024</v>
      </c>
      <c r="E47" s="7" t="s">
        <v>16</v>
      </c>
      <c r="G47" s="26">
        <f>'[1]Summary Table - ERA'!$AH$5</f>
        <v>130.53710648717828</v>
      </c>
      <c r="J47" s="150">
        <f>((G47/G45)-1)*100</f>
        <v>0.49397564022746199</v>
      </c>
      <c r="M47" s="26">
        <f>((G47/G42)-1)*100</f>
        <v>2.5555917166356856</v>
      </c>
    </row>
    <row r="48" spans="3:13" ht="17.25" customHeight="1" x14ac:dyDescent="0.25">
      <c r="E48" s="7" t="s">
        <v>20</v>
      </c>
      <c r="G48" s="26">
        <f>'[1]Summary Table - ERA'!$AI$5</f>
        <v>130.99807941918419</v>
      </c>
      <c r="J48" s="150">
        <f>((G48/G47)-1)*100</f>
        <v>0.35313555234288696</v>
      </c>
      <c r="M48" s="26">
        <f>((G48/G43)-1)*100</f>
        <v>2.4988415496083993</v>
      </c>
    </row>
    <row r="49" spans="3:29" ht="17.25" customHeight="1" x14ac:dyDescent="0.25">
      <c r="E49" s="7" t="s">
        <v>21</v>
      </c>
      <c r="G49" s="26">
        <f>'[1]Summary Table - ERA'!$AJ$5</f>
        <v>134.17686652841496</v>
      </c>
      <c r="J49" s="150">
        <f>((G49/G48)-1)*100</f>
        <v>2.4265906212707744</v>
      </c>
      <c r="M49" s="26">
        <f>((G49/G44)-1)*100</f>
        <v>4.7637169066462981</v>
      </c>
    </row>
    <row r="50" spans="3:29" ht="16.5" thickBot="1" x14ac:dyDescent="0.3"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</row>
    <row r="54" spans="3:29" x14ac:dyDescent="0.25">
      <c r="AC54" s="7">
        <f>64420+68076</f>
        <v>132496</v>
      </c>
    </row>
    <row r="55" spans="3:29" x14ac:dyDescent="0.25">
      <c r="AC55" s="7">
        <f>+AC54/2</f>
        <v>66248</v>
      </c>
    </row>
    <row r="108" spans="6:6" x14ac:dyDescent="0.25">
      <c r="F108" s="25"/>
    </row>
    <row r="200" spans="10:14" x14ac:dyDescent="0.25">
      <c r="J200" s="26"/>
      <c r="K200" s="26"/>
      <c r="L200" s="26"/>
      <c r="M200" s="26"/>
      <c r="N200" s="26"/>
    </row>
    <row r="201" spans="10:14" x14ac:dyDescent="0.25">
      <c r="J201" s="26"/>
      <c r="K201" s="26"/>
      <c r="L201" s="26"/>
      <c r="M201" s="26"/>
      <c r="N201" s="26"/>
    </row>
    <row r="202" spans="10:14" x14ac:dyDescent="0.25">
      <c r="J202" s="26"/>
      <c r="K202" s="26"/>
      <c r="L202" s="26"/>
      <c r="M202" s="26"/>
      <c r="N202" s="26"/>
    </row>
    <row r="203" spans="10:14" x14ac:dyDescent="0.25">
      <c r="J203" s="26"/>
      <c r="K203" s="26"/>
      <c r="L203" s="26"/>
      <c r="M203" s="26"/>
      <c r="N203" s="26"/>
    </row>
    <row r="204" spans="10:14" x14ac:dyDescent="0.25">
      <c r="J204" s="26"/>
      <c r="K204" s="26"/>
      <c r="L204" s="26"/>
      <c r="M204" s="26"/>
      <c r="N204" s="26"/>
    </row>
    <row r="205" spans="10:14" x14ac:dyDescent="0.25">
      <c r="J205" s="26"/>
      <c r="K205" s="26"/>
      <c r="L205" s="26"/>
      <c r="M205" s="26"/>
      <c r="N205" s="26"/>
    </row>
    <row r="206" spans="10:14" x14ac:dyDescent="0.25">
      <c r="J206" s="26"/>
      <c r="K206" s="26"/>
      <c r="L206" s="26"/>
      <c r="M206" s="26"/>
      <c r="N206" s="26"/>
    </row>
    <row r="207" spans="10:14" x14ac:dyDescent="0.25">
      <c r="J207" s="26"/>
      <c r="K207" s="26"/>
      <c r="L207" s="26"/>
      <c r="M207" s="26"/>
      <c r="N207" s="26"/>
    </row>
    <row r="208" spans="10:14" x14ac:dyDescent="0.25">
      <c r="J208" s="26"/>
      <c r="K208" s="26"/>
      <c r="L208" s="26"/>
      <c r="M208" s="26"/>
      <c r="N208" s="26"/>
    </row>
    <row r="209" spans="10:14" x14ac:dyDescent="0.25">
      <c r="J209" s="26"/>
      <c r="K209" s="26"/>
      <c r="L209" s="26"/>
      <c r="M209" s="26"/>
      <c r="N209" s="26"/>
    </row>
    <row r="210" spans="10:14" x14ac:dyDescent="0.25">
      <c r="J210" s="26"/>
      <c r="K210" s="26"/>
      <c r="L210" s="26"/>
      <c r="M210" s="26"/>
      <c r="N210" s="26"/>
    </row>
    <row r="211" spans="10:14" x14ac:dyDescent="0.25">
      <c r="J211" s="26"/>
      <c r="K211" s="26"/>
      <c r="L211" s="26"/>
      <c r="M211" s="26"/>
      <c r="N211" s="26"/>
    </row>
    <row r="212" spans="10:14" x14ac:dyDescent="0.25">
      <c r="J212" s="26"/>
      <c r="K212" s="26"/>
      <c r="L212" s="26"/>
      <c r="M212" s="26"/>
      <c r="N212" s="26"/>
    </row>
    <row r="213" spans="10:14" x14ac:dyDescent="0.25">
      <c r="J213" s="26"/>
      <c r="K213" s="26"/>
      <c r="L213" s="26"/>
      <c r="M213" s="26"/>
      <c r="N213" s="26"/>
    </row>
    <row r="214" spans="10:14" x14ac:dyDescent="0.25">
      <c r="J214" s="26"/>
      <c r="K214" s="26"/>
      <c r="L214" s="26"/>
      <c r="M214" s="26"/>
      <c r="N214" s="26"/>
    </row>
    <row r="215" spans="10:14" x14ac:dyDescent="0.25">
      <c r="J215" s="26"/>
      <c r="K215" s="26"/>
      <c r="L215" s="26"/>
      <c r="M215" s="26"/>
      <c r="N215" s="26"/>
    </row>
    <row r="216" spans="10:14" x14ac:dyDescent="0.25">
      <c r="J216" s="26"/>
      <c r="K216" s="26"/>
      <c r="L216" s="26"/>
      <c r="M216" s="26"/>
      <c r="N216" s="26"/>
    </row>
    <row r="217" spans="10:14" x14ac:dyDescent="0.25">
      <c r="J217" s="26"/>
      <c r="K217" s="26"/>
      <c r="L217" s="26"/>
      <c r="M217" s="26"/>
      <c r="N217" s="26"/>
    </row>
    <row r="218" spans="10:14" x14ac:dyDescent="0.25">
      <c r="J218" s="26"/>
      <c r="K218" s="26"/>
      <c r="L218" s="26"/>
      <c r="M218" s="26"/>
      <c r="N218" s="26"/>
    </row>
    <row r="219" spans="10:14" x14ac:dyDescent="0.25">
      <c r="J219" s="26"/>
      <c r="K219" s="26"/>
      <c r="L219" s="26"/>
      <c r="M219" s="26"/>
      <c r="N219" s="26"/>
    </row>
    <row r="220" spans="10:14" x14ac:dyDescent="0.25">
      <c r="J220" s="26"/>
      <c r="K220" s="26"/>
      <c r="L220" s="26"/>
      <c r="M220" s="26"/>
      <c r="N220" s="26"/>
    </row>
    <row r="221" spans="10:14" x14ac:dyDescent="0.25">
      <c r="J221" s="26"/>
      <c r="K221" s="26"/>
      <c r="L221" s="26"/>
      <c r="M221" s="26"/>
      <c r="N221" s="26"/>
    </row>
    <row r="222" spans="10:14" x14ac:dyDescent="0.25">
      <c r="J222" s="26"/>
      <c r="K222" s="26"/>
      <c r="L222" s="26"/>
      <c r="M222" s="26"/>
      <c r="N222" s="26"/>
    </row>
    <row r="223" spans="10:14" x14ac:dyDescent="0.25">
      <c r="J223" s="26"/>
      <c r="K223" s="26"/>
      <c r="L223" s="26"/>
      <c r="M223" s="26"/>
      <c r="N223" s="26"/>
    </row>
    <row r="224" spans="10:14" x14ac:dyDescent="0.25">
      <c r="J224" s="26"/>
      <c r="K224" s="26"/>
      <c r="L224" s="26"/>
      <c r="M224" s="26"/>
      <c r="N224" s="26"/>
    </row>
    <row r="225" spans="10:14" x14ac:dyDescent="0.25">
      <c r="J225" s="26"/>
      <c r="K225" s="26"/>
      <c r="L225" s="26"/>
      <c r="M225" s="26"/>
      <c r="N225" s="26"/>
    </row>
    <row r="226" spans="10:14" x14ac:dyDescent="0.25">
      <c r="J226" s="26"/>
      <c r="K226" s="26"/>
      <c r="L226" s="26"/>
      <c r="M226" s="26"/>
      <c r="N226" s="26"/>
    </row>
    <row r="227" spans="10:14" x14ac:dyDescent="0.25">
      <c r="J227" s="26"/>
      <c r="K227" s="26"/>
      <c r="L227" s="26"/>
      <c r="M227" s="26"/>
      <c r="N227" s="26"/>
    </row>
    <row r="228" spans="10:14" x14ac:dyDescent="0.25">
      <c r="J228" s="26"/>
      <c r="K228" s="26"/>
      <c r="L228" s="26"/>
      <c r="M228" s="26"/>
      <c r="N228" s="26"/>
    </row>
    <row r="229" spans="10:14" x14ac:dyDescent="0.25">
      <c r="J229" s="26"/>
      <c r="K229" s="26"/>
      <c r="L229" s="26"/>
      <c r="M229" s="26"/>
      <c r="N229" s="26"/>
    </row>
    <row r="230" spans="10:14" x14ac:dyDescent="0.25">
      <c r="J230" s="26"/>
      <c r="K230" s="26"/>
      <c r="L230" s="26"/>
      <c r="M230" s="26"/>
      <c r="N230" s="26"/>
    </row>
    <row r="231" spans="10:14" x14ac:dyDescent="0.25">
      <c r="J231" s="26"/>
      <c r="K231" s="26"/>
      <c r="L231" s="26"/>
      <c r="M231" s="26"/>
      <c r="N231" s="26"/>
    </row>
    <row r="232" spans="10:14" x14ac:dyDescent="0.25">
      <c r="J232" s="26"/>
      <c r="K232" s="26"/>
      <c r="L232" s="26"/>
      <c r="M232" s="26"/>
      <c r="N232" s="26"/>
    </row>
    <row r="233" spans="10:14" x14ac:dyDescent="0.25">
      <c r="J233" s="26"/>
      <c r="K233" s="26"/>
      <c r="L233" s="26"/>
      <c r="M233" s="26"/>
      <c r="N233" s="26"/>
    </row>
    <row r="234" spans="10:14" x14ac:dyDescent="0.25">
      <c r="J234" s="26"/>
      <c r="K234" s="26"/>
      <c r="L234" s="26"/>
      <c r="M234" s="26"/>
      <c r="N234" s="26"/>
    </row>
    <row r="235" spans="10:14" x14ac:dyDescent="0.25">
      <c r="J235" s="26"/>
      <c r="K235" s="26"/>
      <c r="L235" s="26"/>
      <c r="M235" s="26"/>
      <c r="N235" s="26"/>
    </row>
    <row r="236" spans="10:14" x14ac:dyDescent="0.25">
      <c r="J236" s="26"/>
      <c r="K236" s="26"/>
      <c r="L236" s="26"/>
      <c r="M236" s="26"/>
      <c r="N236" s="26"/>
    </row>
    <row r="237" spans="10:14" x14ac:dyDescent="0.25">
      <c r="J237" s="26"/>
      <c r="K237" s="26"/>
      <c r="L237" s="26"/>
      <c r="M237" s="26"/>
      <c r="N237" s="26"/>
    </row>
    <row r="238" spans="10:14" x14ac:dyDescent="0.25">
      <c r="J238" s="26"/>
      <c r="K238" s="26"/>
      <c r="L238" s="26"/>
      <c r="M238" s="26"/>
      <c r="N238" s="26"/>
    </row>
    <row r="239" spans="10:14" x14ac:dyDescent="0.25">
      <c r="J239" s="26"/>
      <c r="K239" s="26"/>
      <c r="L239" s="26"/>
      <c r="M239" s="26"/>
      <c r="N239" s="26"/>
    </row>
    <row r="240" spans="10:14" x14ac:dyDescent="0.25">
      <c r="J240" s="26"/>
      <c r="K240" s="26"/>
      <c r="L240" s="26"/>
      <c r="M240" s="26"/>
      <c r="N240" s="26"/>
    </row>
    <row r="241" spans="7:14" x14ac:dyDescent="0.25">
      <c r="J241" s="26"/>
      <c r="K241" s="26"/>
      <c r="L241" s="26"/>
      <c r="M241" s="26"/>
      <c r="N241" s="26"/>
    </row>
    <row r="242" spans="7:14" x14ac:dyDescent="0.25">
      <c r="J242" s="26"/>
      <c r="K242" s="26"/>
      <c r="L242" s="26"/>
      <c r="M242" s="26"/>
      <c r="N242" s="26"/>
    </row>
    <row r="243" spans="7:14" x14ac:dyDescent="0.25">
      <c r="J243" s="26"/>
      <c r="K243" s="26"/>
      <c r="L243" s="26"/>
      <c r="M243" s="26"/>
      <c r="N243" s="26"/>
    </row>
    <row r="244" spans="7:14" x14ac:dyDescent="0.25">
      <c r="J244" s="26"/>
      <c r="K244" s="26"/>
      <c r="L244" s="26"/>
      <c r="M244" s="26"/>
      <c r="N244" s="26"/>
    </row>
    <row r="245" spans="7:14" x14ac:dyDescent="0.25">
      <c r="J245" s="26"/>
      <c r="K245" s="26"/>
      <c r="L245" s="26"/>
      <c r="M245" s="26"/>
      <c r="N245" s="26"/>
    </row>
    <row r="246" spans="7:14" x14ac:dyDescent="0.25">
      <c r="J246" s="26"/>
      <c r="K246" s="26"/>
      <c r="L246" s="26"/>
      <c r="M246" s="26"/>
      <c r="N246" s="26"/>
    </row>
    <row r="247" spans="7:14" x14ac:dyDescent="0.25">
      <c r="J247" s="26"/>
      <c r="K247" s="26"/>
      <c r="L247" s="26"/>
      <c r="M247" s="26"/>
      <c r="N247" s="26"/>
    </row>
    <row r="248" spans="7:14" x14ac:dyDescent="0.25">
      <c r="J248" s="26"/>
      <c r="K248" s="26"/>
      <c r="L248" s="26"/>
      <c r="M248" s="26"/>
      <c r="N248" s="26"/>
    </row>
    <row r="249" spans="7:14" x14ac:dyDescent="0.25">
      <c r="J249" s="26"/>
      <c r="K249" s="26"/>
      <c r="L249" s="26"/>
      <c r="M249" s="26"/>
      <c r="N249" s="26"/>
    </row>
    <row r="250" spans="7:14" x14ac:dyDescent="0.25">
      <c r="J250" s="26"/>
      <c r="K250" s="26"/>
      <c r="L250" s="26"/>
      <c r="M250" s="26"/>
      <c r="N250" s="26"/>
    </row>
    <row r="251" spans="7:14" x14ac:dyDescent="0.25">
      <c r="J251" s="26"/>
      <c r="K251" s="26"/>
      <c r="L251" s="26"/>
      <c r="M251" s="26"/>
      <c r="N251" s="26"/>
    </row>
    <row r="252" spans="7:14" x14ac:dyDescent="0.25">
      <c r="J252" s="26"/>
      <c r="K252" s="26"/>
      <c r="L252" s="26"/>
      <c r="M252" s="26"/>
      <c r="N252" s="26"/>
    </row>
    <row r="253" spans="7:14" x14ac:dyDescent="0.25">
      <c r="J253" s="26"/>
      <c r="K253" s="26"/>
      <c r="L253" s="26"/>
      <c r="M253" s="26"/>
      <c r="N253" s="26"/>
    </row>
    <row r="254" spans="7:14" x14ac:dyDescent="0.25">
      <c r="J254" s="26"/>
      <c r="K254" s="26"/>
      <c r="L254" s="26"/>
      <c r="M254" s="26"/>
      <c r="N254" s="26"/>
    </row>
    <row r="255" spans="7:14" x14ac:dyDescent="0.25">
      <c r="G255" s="25"/>
      <c r="H255" s="25"/>
      <c r="J255" s="26"/>
      <c r="K255" s="26"/>
      <c r="L255" s="26"/>
      <c r="M255" s="26"/>
      <c r="N255" s="26"/>
    </row>
  </sheetData>
  <mergeCells count="3">
    <mergeCell ref="C2:M2"/>
    <mergeCell ref="C4:M4"/>
    <mergeCell ref="J6:M6"/>
  </mergeCells>
  <printOptions horizontalCentered="1"/>
  <pageMargins left="1" right="1" top="1" bottom="1" header="0.511811023622047" footer="0.24"/>
  <pageSetup scale="6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418D7-2439-4E6D-AA5B-1B10BE7E8E6F}">
  <dimension ref="C3:AY115"/>
  <sheetViews>
    <sheetView zoomScaleNormal="100" workbookViewId="0">
      <selection activeCell="AR35" sqref="AR35"/>
    </sheetView>
  </sheetViews>
  <sheetFormatPr defaultColWidth="9.140625" defaultRowHeight="15" x14ac:dyDescent="0.25"/>
  <cols>
    <col min="1" max="1" width="9.140625" style="57"/>
    <col min="2" max="2" width="4" style="57" customWidth="1"/>
    <col min="3" max="3" width="4.42578125" style="57" customWidth="1"/>
    <col min="4" max="4" width="66.28515625" style="57" customWidth="1"/>
    <col min="5" max="5" width="10.85546875" style="57" customWidth="1"/>
    <col min="6" max="33" width="8.85546875" style="57" hidden="1" customWidth="1"/>
    <col min="34" max="34" width="8.85546875" style="57" customWidth="1"/>
    <col min="35" max="36" width="8.85546875" style="57" hidden="1" customWidth="1"/>
    <col min="37" max="38" width="8.85546875" style="57" customWidth="1"/>
    <col min="39" max="39" width="5" style="57" customWidth="1"/>
    <col min="40" max="41" width="10.7109375" style="57" customWidth="1"/>
    <col min="42" max="42" width="3.85546875" style="57" customWidth="1"/>
    <col min="43" max="43" width="9.140625" style="57"/>
    <col min="44" max="45" width="10" style="57" bestFit="1" customWidth="1"/>
    <col min="46" max="16384" width="9.140625" style="57"/>
  </cols>
  <sheetData>
    <row r="3" spans="3:41" ht="15.75" x14ac:dyDescent="0.25">
      <c r="C3" s="174" t="s">
        <v>346</v>
      </c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</row>
    <row r="5" spans="3:41" s="56" customFormat="1" ht="15" customHeight="1" x14ac:dyDescent="0.25">
      <c r="C5" s="175"/>
      <c r="D5" s="177" t="s">
        <v>57</v>
      </c>
      <c r="E5" s="59"/>
      <c r="F5" s="179" t="s">
        <v>32</v>
      </c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59"/>
      <c r="AN5" s="179" t="s">
        <v>58</v>
      </c>
      <c r="AO5" s="179"/>
    </row>
    <row r="6" spans="3:41" s="56" customFormat="1" ht="30" customHeight="1" x14ac:dyDescent="0.25">
      <c r="C6" s="176"/>
      <c r="D6" s="178"/>
      <c r="E6" s="60" t="s">
        <v>59</v>
      </c>
      <c r="F6" s="61" t="s">
        <v>223</v>
      </c>
      <c r="G6" s="61" t="s">
        <v>61</v>
      </c>
      <c r="H6" s="61" t="s">
        <v>62</v>
      </c>
      <c r="I6" s="61" t="s">
        <v>63</v>
      </c>
      <c r="J6" s="61" t="s">
        <v>224</v>
      </c>
      <c r="K6" s="61" t="s">
        <v>65</v>
      </c>
      <c r="L6" s="61" t="s">
        <v>66</v>
      </c>
      <c r="M6" s="61" t="s">
        <v>67</v>
      </c>
      <c r="N6" s="61" t="s">
        <v>225</v>
      </c>
      <c r="O6" s="61" t="s">
        <v>69</v>
      </c>
      <c r="P6" s="61" t="s">
        <v>70</v>
      </c>
      <c r="Q6" s="61" t="s">
        <v>71</v>
      </c>
      <c r="R6" s="61" t="s">
        <v>226</v>
      </c>
      <c r="S6" s="113" t="s">
        <v>73</v>
      </c>
      <c r="T6" s="61" t="s">
        <v>74</v>
      </c>
      <c r="U6" s="61" t="s">
        <v>75</v>
      </c>
      <c r="V6" s="61" t="s">
        <v>227</v>
      </c>
      <c r="W6" s="61" t="s">
        <v>77</v>
      </c>
      <c r="X6" s="61" t="s">
        <v>78</v>
      </c>
      <c r="Y6" s="61" t="s">
        <v>79</v>
      </c>
      <c r="Z6" s="61" t="s">
        <v>228</v>
      </c>
      <c r="AA6" s="61" t="s">
        <v>81</v>
      </c>
      <c r="AB6" s="61" t="s">
        <v>82</v>
      </c>
      <c r="AC6" s="61" t="s">
        <v>83</v>
      </c>
      <c r="AD6" s="61" t="s">
        <v>229</v>
      </c>
      <c r="AE6" s="61" t="s">
        <v>85</v>
      </c>
      <c r="AF6" s="61" t="s">
        <v>86</v>
      </c>
      <c r="AG6" s="61" t="s">
        <v>87</v>
      </c>
      <c r="AH6" s="61" t="s">
        <v>88</v>
      </c>
      <c r="AI6" s="61" t="s">
        <v>89</v>
      </c>
      <c r="AJ6" s="61" t="s">
        <v>90</v>
      </c>
      <c r="AK6" s="61" t="s">
        <v>91</v>
      </c>
      <c r="AL6" s="61" t="s">
        <v>336</v>
      </c>
      <c r="AM6" s="113"/>
      <c r="AN6" s="62" t="s">
        <v>92</v>
      </c>
      <c r="AO6" s="62" t="s">
        <v>93</v>
      </c>
    </row>
    <row r="7" spans="3:41" x14ac:dyDescent="0.25">
      <c r="AN7" s="136"/>
      <c r="AO7" s="136"/>
    </row>
    <row r="8" spans="3:41" s="56" customFormat="1" x14ac:dyDescent="0.25">
      <c r="D8" s="56" t="s">
        <v>33</v>
      </c>
      <c r="E8" s="114">
        <f>'[1]Summary Table - ERA'!$C$5</f>
        <v>834.31200380000007</v>
      </c>
      <c r="F8" s="114">
        <f>'[1]Summary Table - ERA'!D5</f>
        <v>99.99998847130955</v>
      </c>
      <c r="G8" s="114">
        <f>'[1]Summary Table - ERA'!E5</f>
        <v>100.11845421774164</v>
      </c>
      <c r="H8" s="114">
        <f>'[1]Summary Table - ERA'!F5</f>
        <v>100.36843217318813</v>
      </c>
      <c r="I8" s="114">
        <f>'[1]Summary Table - ERA'!G5</f>
        <v>100.31764025839854</v>
      </c>
      <c r="J8" s="114">
        <f>'[1]Summary Table - ERA'!H5</f>
        <v>101.58414769816497</v>
      </c>
      <c r="K8" s="114">
        <f>'[1]Summary Table - ERA'!I5</f>
        <v>102.66737558344313</v>
      </c>
      <c r="L8" s="114">
        <f>'[1]Summary Table - ERA'!J5</f>
        <v>102.50034158126648</v>
      </c>
      <c r="M8" s="114">
        <f>'[1]Summary Table - ERA'!K5</f>
        <v>102.7036107191651</v>
      </c>
      <c r="N8" s="114">
        <f>'[1]Summary Table - ERA'!L5</f>
        <v>102.75423660687369</v>
      </c>
      <c r="O8" s="114">
        <f>'[1]Summary Table - ERA'!M5</f>
        <v>103.07078279046786</v>
      </c>
      <c r="P8" s="114">
        <f>'[1]Summary Table - ERA'!N5</f>
        <v>107.46213062640791</v>
      </c>
      <c r="Q8" s="114">
        <f>'[1]Summary Table - ERA'!O5</f>
        <v>109.10841460550031</v>
      </c>
      <c r="R8" s="114">
        <f>'[1]Summary Table - ERA'!P5</f>
        <v>110.64693953162423</v>
      </c>
      <c r="S8" s="114">
        <f>'[1]Summary Table - ERA'!Q5</f>
        <v>112.87267349213667</v>
      </c>
      <c r="T8" s="114">
        <f>'[1]Summary Table - ERA'!R5</f>
        <v>111.25261568265698</v>
      </c>
      <c r="U8" s="114">
        <f>'[1]Summary Table - ERA'!S5</f>
        <v>112.16301061994452</v>
      </c>
      <c r="V8" s="114">
        <f>'[1]Summary Table - ERA'!T5</f>
        <v>112.43860290983898</v>
      </c>
      <c r="W8" s="114">
        <f>'[1]Summary Table - ERA'!U5</f>
        <v>113.32244948056554</v>
      </c>
      <c r="X8" s="114">
        <f>'[1]Summary Table - ERA'!V5</f>
        <v>110.97046935971893</v>
      </c>
      <c r="Y8" s="114">
        <f>'[1]Summary Table - ERA'!W5</f>
        <v>111.17033874279529</v>
      </c>
      <c r="Z8" s="114">
        <f>'[1]Summary Table - ERA'!X5</f>
        <v>117.75409596634302</v>
      </c>
      <c r="AA8" s="114">
        <f>'[1]Summary Table - ERA'!Y5</f>
        <v>119.94358696670386</v>
      </c>
      <c r="AB8" s="114">
        <f>'[1]Summary Table - ERA'!Z5</f>
        <v>121.40292201046951</v>
      </c>
      <c r="AC8" s="114">
        <f>'[1]Summary Table - ERA'!AA5</f>
        <v>122.99242761036172</v>
      </c>
      <c r="AD8" s="114">
        <f>'[1]Summary Table - ERA'!AB5</f>
        <v>124.28558303883742</v>
      </c>
      <c r="AE8" s="114">
        <f>'[1]Summary Table - ERA'!AC5</f>
        <v>124.75022006858981</v>
      </c>
      <c r="AF8" s="114">
        <f>'[1]Summary Table - ERA'!AD5</f>
        <v>127.28424096840706</v>
      </c>
      <c r="AG8" s="114">
        <f>'[1]Summary Table - ERA'!AE5</f>
        <v>127.8044487515329</v>
      </c>
      <c r="AH8" s="114">
        <f>'[1]Summary Table - ERA'!AF5</f>
        <v>128.07570262897255</v>
      </c>
      <c r="AI8" s="114">
        <f>'[1]Summary Table - ERA'!AG5</f>
        <v>129.89545458377171</v>
      </c>
      <c r="AJ8" s="114">
        <f>'[1]Summary Table - ERA'!AH5</f>
        <v>130.53710648717828</v>
      </c>
      <c r="AK8" s="114">
        <f>'[1]Summary Table - ERA'!AI5</f>
        <v>130.99807941918419</v>
      </c>
      <c r="AL8" s="114">
        <f>'[1]Summary Table - ERA'!AJ5</f>
        <v>134.17686652841496</v>
      </c>
      <c r="AM8" s="114"/>
      <c r="AN8" s="64">
        <f>IFERROR(((AL8-AK8)/AK8)*100,0)</f>
        <v>2.4265906212707775</v>
      </c>
      <c r="AO8" s="64">
        <f>IFERROR(((AL8-AH8)/AH8)*100,0)</f>
        <v>4.7637169066463052</v>
      </c>
    </row>
    <row r="9" spans="3:41" x14ac:dyDescent="0.25"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66"/>
      <c r="AO9" s="66"/>
    </row>
    <row r="10" spans="3:41" x14ac:dyDescent="0.25">
      <c r="C10" s="139" t="s">
        <v>94</v>
      </c>
      <c r="D10" s="152" t="s">
        <v>34</v>
      </c>
      <c r="E10" s="115">
        <v>0</v>
      </c>
      <c r="F10" s="115">
        <v>0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  <c r="Q10" s="115">
        <v>0</v>
      </c>
      <c r="R10" s="115">
        <v>0</v>
      </c>
      <c r="S10" s="115">
        <v>0</v>
      </c>
      <c r="T10" s="115">
        <v>0</v>
      </c>
      <c r="U10" s="115">
        <v>0</v>
      </c>
      <c r="V10" s="115">
        <v>0</v>
      </c>
      <c r="W10" s="115">
        <v>0</v>
      </c>
      <c r="X10" s="115">
        <v>0</v>
      </c>
      <c r="Y10" s="115">
        <v>0</v>
      </c>
      <c r="Z10" s="115">
        <v>0</v>
      </c>
      <c r="AA10" s="115">
        <v>0</v>
      </c>
      <c r="AB10" s="115">
        <v>0</v>
      </c>
      <c r="AC10" s="115">
        <v>0</v>
      </c>
      <c r="AD10" s="115">
        <v>0</v>
      </c>
      <c r="AE10" s="115">
        <v>0</v>
      </c>
      <c r="AF10" s="115">
        <v>0</v>
      </c>
      <c r="AG10" s="115">
        <v>0</v>
      </c>
      <c r="AH10" s="115">
        <v>0</v>
      </c>
      <c r="AI10" s="115">
        <v>0</v>
      </c>
      <c r="AJ10" s="115">
        <v>0</v>
      </c>
      <c r="AK10" s="115">
        <v>0</v>
      </c>
      <c r="AL10" s="115">
        <v>0</v>
      </c>
      <c r="AM10" s="115"/>
      <c r="AN10" s="115">
        <f t="shared" ref="AN10:AN57" si="0">IFERROR(((AL10-AK10)/AK10)*100,0)</f>
        <v>0</v>
      </c>
      <c r="AO10" s="115">
        <f t="shared" ref="AO10:AO57" si="1">IFERROR(((AL10-AH10)/AH10)*100,0)</f>
        <v>0</v>
      </c>
    </row>
    <row r="11" spans="3:41" x14ac:dyDescent="0.25">
      <c r="D11" s="153" t="s">
        <v>95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v>0</v>
      </c>
      <c r="O11" s="115">
        <v>0</v>
      </c>
      <c r="P11" s="115">
        <v>0</v>
      </c>
      <c r="Q11" s="115">
        <v>0</v>
      </c>
      <c r="R11" s="115">
        <v>0</v>
      </c>
      <c r="S11" s="115">
        <v>0</v>
      </c>
      <c r="T11" s="115">
        <v>0</v>
      </c>
      <c r="U11" s="115">
        <v>0</v>
      </c>
      <c r="V11" s="115">
        <v>0</v>
      </c>
      <c r="W11" s="115">
        <v>0</v>
      </c>
      <c r="X11" s="115">
        <v>0</v>
      </c>
      <c r="Y11" s="115">
        <v>0</v>
      </c>
      <c r="Z11" s="115">
        <v>0</v>
      </c>
      <c r="AA11" s="115">
        <v>0</v>
      </c>
      <c r="AB11" s="115">
        <v>0</v>
      </c>
      <c r="AC11" s="115">
        <v>0</v>
      </c>
      <c r="AD11" s="115">
        <v>0</v>
      </c>
      <c r="AE11" s="115">
        <v>0</v>
      </c>
      <c r="AF11" s="115">
        <v>0</v>
      </c>
      <c r="AG11" s="115">
        <v>0</v>
      </c>
      <c r="AH11" s="115">
        <v>0</v>
      </c>
      <c r="AI11" s="115">
        <v>0</v>
      </c>
      <c r="AJ11" s="115">
        <v>0</v>
      </c>
      <c r="AK11" s="115">
        <v>0</v>
      </c>
      <c r="AL11" s="115">
        <v>0</v>
      </c>
      <c r="AM11" s="115"/>
      <c r="AN11" s="115">
        <f t="shared" si="0"/>
        <v>0</v>
      </c>
      <c r="AO11" s="115">
        <f t="shared" si="1"/>
        <v>0</v>
      </c>
    </row>
    <row r="12" spans="3:41" x14ac:dyDescent="0.25">
      <c r="D12" s="153" t="s">
        <v>96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5">
        <v>0</v>
      </c>
      <c r="O12" s="115">
        <v>0</v>
      </c>
      <c r="P12" s="115">
        <v>0</v>
      </c>
      <c r="Q12" s="115">
        <v>0</v>
      </c>
      <c r="R12" s="115">
        <v>0</v>
      </c>
      <c r="S12" s="115">
        <v>0</v>
      </c>
      <c r="T12" s="115">
        <v>0</v>
      </c>
      <c r="U12" s="115">
        <v>0</v>
      </c>
      <c r="V12" s="115">
        <v>0</v>
      </c>
      <c r="W12" s="115">
        <v>0</v>
      </c>
      <c r="X12" s="115">
        <v>0</v>
      </c>
      <c r="Y12" s="115">
        <v>0</v>
      </c>
      <c r="Z12" s="115">
        <v>0</v>
      </c>
      <c r="AA12" s="115">
        <v>0</v>
      </c>
      <c r="AB12" s="115">
        <v>0</v>
      </c>
      <c r="AC12" s="115">
        <v>0</v>
      </c>
      <c r="AD12" s="115">
        <v>0</v>
      </c>
      <c r="AE12" s="115">
        <v>0</v>
      </c>
      <c r="AF12" s="115">
        <v>0</v>
      </c>
      <c r="AG12" s="115">
        <v>0</v>
      </c>
      <c r="AH12" s="115">
        <v>0</v>
      </c>
      <c r="AI12" s="115">
        <v>0</v>
      </c>
      <c r="AJ12" s="115">
        <v>0</v>
      </c>
      <c r="AK12" s="115">
        <v>0</v>
      </c>
      <c r="AL12" s="115">
        <v>0</v>
      </c>
      <c r="AM12" s="115"/>
      <c r="AN12" s="115">
        <f t="shared" si="0"/>
        <v>0</v>
      </c>
      <c r="AO12" s="115">
        <f t="shared" si="1"/>
        <v>0</v>
      </c>
    </row>
    <row r="13" spans="3:41" x14ac:dyDescent="0.25">
      <c r="D13" s="153" t="s">
        <v>97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0</v>
      </c>
      <c r="P13" s="115">
        <v>0</v>
      </c>
      <c r="Q13" s="115">
        <v>0</v>
      </c>
      <c r="R13" s="115">
        <v>0</v>
      </c>
      <c r="S13" s="115">
        <v>0</v>
      </c>
      <c r="T13" s="115">
        <v>0</v>
      </c>
      <c r="U13" s="115">
        <v>0</v>
      </c>
      <c r="V13" s="115">
        <v>0</v>
      </c>
      <c r="W13" s="115">
        <v>0</v>
      </c>
      <c r="X13" s="115">
        <v>0</v>
      </c>
      <c r="Y13" s="115">
        <v>0</v>
      </c>
      <c r="Z13" s="115">
        <v>0</v>
      </c>
      <c r="AA13" s="115">
        <v>0</v>
      </c>
      <c r="AB13" s="115">
        <v>0</v>
      </c>
      <c r="AC13" s="115">
        <v>0</v>
      </c>
      <c r="AD13" s="115">
        <v>0</v>
      </c>
      <c r="AE13" s="115">
        <v>0</v>
      </c>
      <c r="AF13" s="115">
        <v>0</v>
      </c>
      <c r="AG13" s="115">
        <v>0</v>
      </c>
      <c r="AH13" s="115">
        <v>0</v>
      </c>
      <c r="AI13" s="115">
        <v>0</v>
      </c>
      <c r="AJ13" s="115">
        <v>0</v>
      </c>
      <c r="AK13" s="115">
        <v>0</v>
      </c>
      <c r="AL13" s="115">
        <v>0</v>
      </c>
      <c r="AM13" s="115"/>
      <c r="AN13" s="115">
        <f t="shared" si="0"/>
        <v>0</v>
      </c>
      <c r="AO13" s="115">
        <f t="shared" si="1"/>
        <v>0</v>
      </c>
    </row>
    <row r="14" spans="3:41" x14ac:dyDescent="0.25">
      <c r="D14" s="153" t="s">
        <v>98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>
        <v>0</v>
      </c>
      <c r="L14" s="115">
        <v>0</v>
      </c>
      <c r="M14" s="115">
        <v>0</v>
      </c>
      <c r="N14" s="115">
        <v>0</v>
      </c>
      <c r="O14" s="115">
        <v>0</v>
      </c>
      <c r="P14" s="115">
        <v>0</v>
      </c>
      <c r="Q14" s="115">
        <v>0</v>
      </c>
      <c r="R14" s="115">
        <v>0</v>
      </c>
      <c r="S14" s="115">
        <v>0</v>
      </c>
      <c r="T14" s="115">
        <v>0</v>
      </c>
      <c r="U14" s="115">
        <v>0</v>
      </c>
      <c r="V14" s="115">
        <v>0</v>
      </c>
      <c r="W14" s="115">
        <v>0</v>
      </c>
      <c r="X14" s="115">
        <v>0</v>
      </c>
      <c r="Y14" s="115">
        <v>0</v>
      </c>
      <c r="Z14" s="115">
        <v>0</v>
      </c>
      <c r="AA14" s="115">
        <v>0</v>
      </c>
      <c r="AB14" s="115">
        <v>0</v>
      </c>
      <c r="AC14" s="115">
        <v>0</v>
      </c>
      <c r="AD14" s="115">
        <v>0</v>
      </c>
      <c r="AE14" s="115">
        <v>0</v>
      </c>
      <c r="AF14" s="115">
        <v>0</v>
      </c>
      <c r="AG14" s="115">
        <v>0</v>
      </c>
      <c r="AH14" s="115">
        <v>0</v>
      </c>
      <c r="AI14" s="115">
        <v>0</v>
      </c>
      <c r="AJ14" s="115">
        <v>0</v>
      </c>
      <c r="AK14" s="115">
        <v>0</v>
      </c>
      <c r="AL14" s="115">
        <v>0</v>
      </c>
      <c r="AM14" s="115"/>
      <c r="AN14" s="115">
        <f t="shared" si="0"/>
        <v>0</v>
      </c>
      <c r="AO14" s="115">
        <f t="shared" si="1"/>
        <v>0</v>
      </c>
    </row>
    <row r="15" spans="3:41" x14ac:dyDescent="0.25">
      <c r="D15" s="153" t="s">
        <v>99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5">
        <v>0</v>
      </c>
      <c r="K15" s="115">
        <v>0</v>
      </c>
      <c r="L15" s="115">
        <v>0</v>
      </c>
      <c r="M15" s="115">
        <v>0</v>
      </c>
      <c r="N15" s="115">
        <v>0</v>
      </c>
      <c r="O15" s="115">
        <v>0</v>
      </c>
      <c r="P15" s="115">
        <v>0</v>
      </c>
      <c r="Q15" s="115">
        <v>0</v>
      </c>
      <c r="R15" s="115">
        <v>0</v>
      </c>
      <c r="S15" s="115">
        <v>0</v>
      </c>
      <c r="T15" s="115">
        <v>0</v>
      </c>
      <c r="U15" s="115">
        <v>0</v>
      </c>
      <c r="V15" s="115">
        <v>0</v>
      </c>
      <c r="W15" s="115">
        <v>0</v>
      </c>
      <c r="X15" s="115">
        <v>0</v>
      </c>
      <c r="Y15" s="115">
        <v>0</v>
      </c>
      <c r="Z15" s="115">
        <v>0</v>
      </c>
      <c r="AA15" s="115">
        <v>0</v>
      </c>
      <c r="AB15" s="115">
        <v>0</v>
      </c>
      <c r="AC15" s="115">
        <v>0</v>
      </c>
      <c r="AD15" s="115">
        <v>0</v>
      </c>
      <c r="AE15" s="115">
        <v>0</v>
      </c>
      <c r="AF15" s="115">
        <v>0</v>
      </c>
      <c r="AG15" s="115">
        <v>0</v>
      </c>
      <c r="AH15" s="115">
        <v>0</v>
      </c>
      <c r="AI15" s="115">
        <v>0</v>
      </c>
      <c r="AJ15" s="115">
        <v>0</v>
      </c>
      <c r="AK15" s="115">
        <v>0</v>
      </c>
      <c r="AL15" s="115">
        <v>0</v>
      </c>
      <c r="AM15" s="115"/>
      <c r="AN15" s="115">
        <f t="shared" si="0"/>
        <v>0</v>
      </c>
      <c r="AO15" s="115">
        <f t="shared" si="1"/>
        <v>0</v>
      </c>
    </row>
    <row r="16" spans="3:41" x14ac:dyDescent="0.25">
      <c r="D16" s="153" t="s">
        <v>100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115">
        <v>0</v>
      </c>
      <c r="N16" s="115">
        <v>0</v>
      </c>
      <c r="O16" s="115">
        <v>0</v>
      </c>
      <c r="P16" s="115">
        <v>0</v>
      </c>
      <c r="Q16" s="115">
        <v>0</v>
      </c>
      <c r="R16" s="115">
        <v>0</v>
      </c>
      <c r="S16" s="115">
        <v>0</v>
      </c>
      <c r="T16" s="115">
        <v>0</v>
      </c>
      <c r="U16" s="115">
        <v>0</v>
      </c>
      <c r="V16" s="115">
        <v>0</v>
      </c>
      <c r="W16" s="115">
        <v>0</v>
      </c>
      <c r="X16" s="115">
        <v>0</v>
      </c>
      <c r="Y16" s="115">
        <v>0</v>
      </c>
      <c r="Z16" s="115">
        <v>0</v>
      </c>
      <c r="AA16" s="115">
        <v>0</v>
      </c>
      <c r="AB16" s="115">
        <v>0</v>
      </c>
      <c r="AC16" s="115">
        <v>0</v>
      </c>
      <c r="AD16" s="115">
        <v>0</v>
      </c>
      <c r="AE16" s="115">
        <v>0</v>
      </c>
      <c r="AF16" s="115">
        <v>0</v>
      </c>
      <c r="AG16" s="115">
        <v>0</v>
      </c>
      <c r="AH16" s="115">
        <v>0</v>
      </c>
      <c r="AI16" s="115">
        <v>0</v>
      </c>
      <c r="AJ16" s="115">
        <v>0</v>
      </c>
      <c r="AK16" s="115">
        <v>0</v>
      </c>
      <c r="AL16" s="115">
        <v>0</v>
      </c>
      <c r="AM16" s="115"/>
      <c r="AN16" s="115">
        <f t="shared" si="0"/>
        <v>0</v>
      </c>
      <c r="AO16" s="115">
        <f t="shared" si="1"/>
        <v>0</v>
      </c>
    </row>
    <row r="17" spans="3:51" x14ac:dyDescent="0.25">
      <c r="D17" s="153" t="s">
        <v>101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5">
        <v>0</v>
      </c>
      <c r="K17" s="115">
        <v>0</v>
      </c>
      <c r="L17" s="115">
        <v>0</v>
      </c>
      <c r="M17" s="115">
        <v>0</v>
      </c>
      <c r="N17" s="115">
        <v>0</v>
      </c>
      <c r="O17" s="115">
        <v>0</v>
      </c>
      <c r="P17" s="115">
        <v>0</v>
      </c>
      <c r="Q17" s="115">
        <v>0</v>
      </c>
      <c r="R17" s="115">
        <v>0</v>
      </c>
      <c r="S17" s="115">
        <v>0</v>
      </c>
      <c r="T17" s="115">
        <v>0</v>
      </c>
      <c r="U17" s="115">
        <v>0</v>
      </c>
      <c r="V17" s="115">
        <v>0</v>
      </c>
      <c r="W17" s="115">
        <v>0</v>
      </c>
      <c r="X17" s="115">
        <v>0</v>
      </c>
      <c r="Y17" s="115">
        <v>0</v>
      </c>
      <c r="Z17" s="115">
        <v>0</v>
      </c>
      <c r="AA17" s="115">
        <v>0</v>
      </c>
      <c r="AB17" s="115">
        <v>0</v>
      </c>
      <c r="AC17" s="115">
        <v>0</v>
      </c>
      <c r="AD17" s="115">
        <v>0</v>
      </c>
      <c r="AE17" s="115">
        <v>0</v>
      </c>
      <c r="AF17" s="115">
        <v>0</v>
      </c>
      <c r="AG17" s="115">
        <v>0</v>
      </c>
      <c r="AH17" s="115">
        <v>0</v>
      </c>
      <c r="AI17" s="115">
        <v>0</v>
      </c>
      <c r="AJ17" s="115">
        <v>0</v>
      </c>
      <c r="AK17" s="115">
        <v>0</v>
      </c>
      <c r="AL17" s="115">
        <v>0</v>
      </c>
      <c r="AM17" s="115"/>
      <c r="AN17" s="115">
        <f t="shared" si="0"/>
        <v>0</v>
      </c>
      <c r="AO17" s="115">
        <f t="shared" si="1"/>
        <v>0</v>
      </c>
    </row>
    <row r="18" spans="3:51" x14ac:dyDescent="0.25">
      <c r="D18" s="153" t="s">
        <v>102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5">
        <v>0</v>
      </c>
      <c r="O18" s="115">
        <v>0</v>
      </c>
      <c r="P18" s="115">
        <v>0</v>
      </c>
      <c r="Q18" s="115">
        <v>0</v>
      </c>
      <c r="R18" s="115">
        <v>0</v>
      </c>
      <c r="S18" s="115">
        <v>0</v>
      </c>
      <c r="T18" s="115">
        <v>0</v>
      </c>
      <c r="U18" s="115">
        <v>0</v>
      </c>
      <c r="V18" s="115">
        <v>0</v>
      </c>
      <c r="W18" s="115">
        <v>0</v>
      </c>
      <c r="X18" s="115">
        <v>0</v>
      </c>
      <c r="Y18" s="115">
        <v>0</v>
      </c>
      <c r="Z18" s="115">
        <v>0</v>
      </c>
      <c r="AA18" s="115">
        <v>0</v>
      </c>
      <c r="AB18" s="115">
        <v>0</v>
      </c>
      <c r="AC18" s="115">
        <v>0</v>
      </c>
      <c r="AD18" s="115">
        <v>0</v>
      </c>
      <c r="AE18" s="115">
        <v>0</v>
      </c>
      <c r="AF18" s="115">
        <v>0</v>
      </c>
      <c r="AG18" s="115">
        <v>0</v>
      </c>
      <c r="AH18" s="115">
        <v>0</v>
      </c>
      <c r="AI18" s="115">
        <v>0</v>
      </c>
      <c r="AJ18" s="115">
        <v>0</v>
      </c>
      <c r="AK18" s="115">
        <v>0</v>
      </c>
      <c r="AL18" s="115">
        <v>0</v>
      </c>
      <c r="AM18" s="115"/>
      <c r="AN18" s="115">
        <f t="shared" si="0"/>
        <v>0</v>
      </c>
      <c r="AO18" s="115">
        <f t="shared" si="1"/>
        <v>0</v>
      </c>
    </row>
    <row r="19" spans="3:51" x14ac:dyDescent="0.25">
      <c r="D19" s="153" t="s">
        <v>35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5">
        <v>0</v>
      </c>
      <c r="K19" s="115">
        <v>0</v>
      </c>
      <c r="L19" s="115">
        <v>0</v>
      </c>
      <c r="M19" s="115">
        <v>0</v>
      </c>
      <c r="N19" s="115">
        <v>0</v>
      </c>
      <c r="O19" s="115">
        <v>0</v>
      </c>
      <c r="P19" s="115">
        <v>0</v>
      </c>
      <c r="Q19" s="115">
        <v>0</v>
      </c>
      <c r="R19" s="115">
        <v>0</v>
      </c>
      <c r="S19" s="115">
        <v>0</v>
      </c>
      <c r="T19" s="115">
        <v>0</v>
      </c>
      <c r="U19" s="115">
        <v>0</v>
      </c>
      <c r="V19" s="115">
        <v>0</v>
      </c>
      <c r="W19" s="115">
        <v>0</v>
      </c>
      <c r="X19" s="115">
        <v>0</v>
      </c>
      <c r="Y19" s="115">
        <v>0</v>
      </c>
      <c r="Z19" s="115">
        <v>0</v>
      </c>
      <c r="AA19" s="115">
        <v>0</v>
      </c>
      <c r="AB19" s="115">
        <v>0</v>
      </c>
      <c r="AC19" s="115">
        <v>0</v>
      </c>
      <c r="AD19" s="115">
        <v>0</v>
      </c>
      <c r="AE19" s="115">
        <v>0</v>
      </c>
      <c r="AF19" s="115">
        <v>0</v>
      </c>
      <c r="AG19" s="115">
        <v>0</v>
      </c>
      <c r="AH19" s="115">
        <v>0</v>
      </c>
      <c r="AI19" s="115">
        <v>0</v>
      </c>
      <c r="AJ19" s="115">
        <v>0</v>
      </c>
      <c r="AK19" s="115">
        <v>0</v>
      </c>
      <c r="AL19" s="115">
        <v>0</v>
      </c>
      <c r="AM19" s="115"/>
      <c r="AN19" s="115">
        <f t="shared" si="0"/>
        <v>0</v>
      </c>
      <c r="AO19" s="115">
        <f t="shared" si="1"/>
        <v>0</v>
      </c>
    </row>
    <row r="20" spans="3:51" x14ac:dyDescent="0.25">
      <c r="D20" s="153" t="s">
        <v>103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0</v>
      </c>
      <c r="P20" s="115">
        <v>0</v>
      </c>
      <c r="Q20" s="115">
        <v>0</v>
      </c>
      <c r="R20" s="115">
        <v>0</v>
      </c>
      <c r="S20" s="115">
        <v>0</v>
      </c>
      <c r="T20" s="115">
        <v>0</v>
      </c>
      <c r="U20" s="115">
        <v>0</v>
      </c>
      <c r="V20" s="115">
        <v>0</v>
      </c>
      <c r="W20" s="115">
        <v>0</v>
      </c>
      <c r="X20" s="115">
        <v>0</v>
      </c>
      <c r="Y20" s="115">
        <v>0</v>
      </c>
      <c r="Z20" s="115">
        <v>0</v>
      </c>
      <c r="AA20" s="115">
        <v>0</v>
      </c>
      <c r="AB20" s="115">
        <v>0</v>
      </c>
      <c r="AC20" s="115">
        <v>0</v>
      </c>
      <c r="AD20" s="115">
        <v>0</v>
      </c>
      <c r="AE20" s="115">
        <v>0</v>
      </c>
      <c r="AF20" s="115">
        <v>0</v>
      </c>
      <c r="AG20" s="115">
        <v>0</v>
      </c>
      <c r="AH20" s="115">
        <v>0</v>
      </c>
      <c r="AI20" s="115">
        <v>0</v>
      </c>
      <c r="AJ20" s="115">
        <v>0</v>
      </c>
      <c r="AK20" s="115">
        <v>0</v>
      </c>
      <c r="AL20" s="115">
        <v>0</v>
      </c>
      <c r="AM20" s="115"/>
      <c r="AN20" s="115">
        <f t="shared" si="0"/>
        <v>0</v>
      </c>
      <c r="AO20" s="115">
        <f t="shared" si="1"/>
        <v>0</v>
      </c>
    </row>
    <row r="21" spans="3:51" x14ac:dyDescent="0.25">
      <c r="D21" s="153" t="s">
        <v>104</v>
      </c>
      <c r="E21" s="115">
        <v>0</v>
      </c>
      <c r="F21" s="115">
        <v>0</v>
      </c>
      <c r="G21" s="115">
        <v>0</v>
      </c>
      <c r="H21" s="115">
        <v>0</v>
      </c>
      <c r="I21" s="115">
        <v>0</v>
      </c>
      <c r="J21" s="115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0</v>
      </c>
      <c r="P21" s="115">
        <v>0</v>
      </c>
      <c r="Q21" s="115">
        <v>0</v>
      </c>
      <c r="R21" s="115">
        <v>0</v>
      </c>
      <c r="S21" s="115">
        <v>0</v>
      </c>
      <c r="T21" s="115">
        <v>0</v>
      </c>
      <c r="U21" s="115">
        <v>0</v>
      </c>
      <c r="V21" s="115">
        <v>0</v>
      </c>
      <c r="W21" s="115">
        <v>0</v>
      </c>
      <c r="X21" s="115">
        <v>0</v>
      </c>
      <c r="Y21" s="115">
        <v>0</v>
      </c>
      <c r="Z21" s="115">
        <v>0</v>
      </c>
      <c r="AA21" s="115">
        <v>0</v>
      </c>
      <c r="AB21" s="115">
        <v>0</v>
      </c>
      <c r="AC21" s="115">
        <v>0</v>
      </c>
      <c r="AD21" s="115">
        <v>0</v>
      </c>
      <c r="AE21" s="115">
        <v>0</v>
      </c>
      <c r="AF21" s="115">
        <v>0</v>
      </c>
      <c r="AG21" s="115">
        <v>0</v>
      </c>
      <c r="AH21" s="115">
        <v>0</v>
      </c>
      <c r="AI21" s="115">
        <v>0</v>
      </c>
      <c r="AJ21" s="115">
        <v>0</v>
      </c>
      <c r="AK21" s="115">
        <v>0</v>
      </c>
      <c r="AL21" s="115">
        <v>0</v>
      </c>
      <c r="AM21" s="115"/>
      <c r="AN21" s="115">
        <f t="shared" si="0"/>
        <v>0</v>
      </c>
      <c r="AO21" s="115">
        <f t="shared" si="1"/>
        <v>0</v>
      </c>
    </row>
    <row r="22" spans="3:51" x14ac:dyDescent="0.25">
      <c r="C22" s="139" t="s">
        <v>105</v>
      </c>
      <c r="D22" s="56" t="s">
        <v>106</v>
      </c>
      <c r="E22" s="68">
        <f>'[1]Summary Table - ERA'!C34</f>
        <v>22.336665400000001</v>
      </c>
      <c r="F22" s="68">
        <f>'[1]Summary Table - ERA'!D8</f>
        <v>99.999845285258203</v>
      </c>
      <c r="G22" s="68">
        <f>'[1]Summary Table - ERA'!E8</f>
        <v>100.48157858367257</v>
      </c>
      <c r="H22" s="68">
        <f>'[1]Summary Table - ERA'!F8</f>
        <v>101.70208307035212</v>
      </c>
      <c r="I22" s="68">
        <f>'[1]Summary Table - ERA'!G8</f>
        <v>103.30381149179591</v>
      </c>
      <c r="J22" s="68">
        <f>'[1]Summary Table - ERA'!H8</f>
        <v>103.32087107238485</v>
      </c>
      <c r="K22" s="68">
        <f>'[1]Summary Table - ERA'!I8</f>
        <v>102.79322418070336</v>
      </c>
      <c r="L22" s="68">
        <f>'[1]Summary Table - ERA'!J8</f>
        <v>102.69549008797884</v>
      </c>
      <c r="M22" s="68">
        <f>'[1]Summary Table - ERA'!K8</f>
        <v>100.49352748099008</v>
      </c>
      <c r="N22" s="68">
        <f>'[1]Summary Table - ERA'!L8</f>
        <v>103.07146364978274</v>
      </c>
      <c r="O22" s="68">
        <f>'[1]Summary Table - ERA'!M8</f>
        <v>101.85488194439354</v>
      </c>
      <c r="P22" s="68">
        <f>'[1]Summary Table - ERA'!N8</f>
        <v>103.66709180620757</v>
      </c>
      <c r="Q22" s="68">
        <f>'[1]Summary Table - ERA'!O8</f>
        <v>106.2326697150238</v>
      </c>
      <c r="R22" s="68">
        <f>'[1]Summary Table - ERA'!P8</f>
        <v>106.16711167627733</v>
      </c>
      <c r="S22" s="68">
        <f>'[1]Summary Table - ERA'!Q8</f>
        <v>105.25543289068654</v>
      </c>
      <c r="T22" s="68">
        <f>'[1]Summary Table - ERA'!R8</f>
        <v>105.24362325135604</v>
      </c>
      <c r="U22" s="68">
        <f>'[1]Summary Table - ERA'!S8</f>
        <v>105.87303489490154</v>
      </c>
      <c r="V22" s="68">
        <f>'[1]Summary Table - ERA'!T8</f>
        <v>107.12809785275826</v>
      </c>
      <c r="W22" s="68">
        <f>'[1]Summary Table - ERA'!U8</f>
        <v>106.29752442998496</v>
      </c>
      <c r="X22" s="68">
        <f>'[1]Summary Table - ERA'!V8</f>
        <v>106.1045740501373</v>
      </c>
      <c r="Y22" s="68">
        <f>'[1]Summary Table - ERA'!W8</f>
        <v>106.81292299874357</v>
      </c>
      <c r="Z22" s="68">
        <f>'[1]Summary Table - ERA'!X8</f>
        <v>107.10633991250548</v>
      </c>
      <c r="AA22" s="68">
        <f>'[1]Summary Table - ERA'!Y8</f>
        <v>106.32364946648929</v>
      </c>
      <c r="AB22" s="68">
        <f>'[1]Summary Table - ERA'!Z8</f>
        <v>108.31227355370959</v>
      </c>
      <c r="AC22" s="68">
        <f>'[1]Summary Table - ERA'!AA8</f>
        <v>107.99789584505481</v>
      </c>
      <c r="AD22" s="68">
        <f>'[1]Summary Table - ERA'!AB8</f>
        <v>107.56556069688271</v>
      </c>
      <c r="AE22" s="68">
        <f>'[1]Summary Table - ERA'!AC8</f>
        <v>109.21641595880466</v>
      </c>
      <c r="AF22" s="68">
        <f>'[1]Summary Table - ERA'!AD8</f>
        <v>112.17892393182289</v>
      </c>
      <c r="AG22" s="68">
        <f>'[1]Summary Table - ERA'!AE8</f>
        <v>112.2198507926568</v>
      </c>
      <c r="AH22" s="68">
        <f>'[1]Summary Table - ERA'!AF8</f>
        <v>112.50509503031461</v>
      </c>
      <c r="AI22" s="68">
        <f>'[1]Summary Table - ERA'!AG8</f>
        <v>112.30513722040534</v>
      </c>
      <c r="AJ22" s="68">
        <f>'[1]Summary Table - ERA'!AH8</f>
        <v>112.2787480156165</v>
      </c>
      <c r="AK22" s="68">
        <f>'[1]Summary Table - ERA'!AI8</f>
        <v>111.96334642446763</v>
      </c>
      <c r="AL22" s="68">
        <f>'[1]Summary Table - ERA'!AJ8</f>
        <v>112.10073606101024</v>
      </c>
      <c r="AM22" s="68"/>
      <c r="AN22" s="64">
        <f t="shared" si="0"/>
        <v>0.12270947674406381</v>
      </c>
      <c r="AO22" s="64">
        <f t="shared" si="1"/>
        <v>-0.35941391738339817</v>
      </c>
    </row>
    <row r="23" spans="3:51" x14ac:dyDescent="0.25">
      <c r="D23" s="57" t="s">
        <v>107</v>
      </c>
      <c r="E23" s="69">
        <f>'[1]Summary Table - ERA'!C35</f>
        <v>3.2161612000000002</v>
      </c>
      <c r="F23" s="69">
        <f>'[1]Summary Table'!AL78</f>
        <v>99.998800000000003</v>
      </c>
      <c r="G23" s="69">
        <f>'[1]Summary Table'!AM78</f>
        <v>100.8124</v>
      </c>
      <c r="H23" s="69">
        <f>'[1]Summary Table'!AN78</f>
        <v>100.3982</v>
      </c>
      <c r="I23" s="69">
        <f>'[1]Summary Table'!AO78</f>
        <v>101.95610000000001</v>
      </c>
      <c r="J23" s="69">
        <f>'[1]Summary Table'!AP78</f>
        <v>101.70950000000001</v>
      </c>
      <c r="K23" s="69">
        <f>'[1]Summary Table'!AQ78</f>
        <v>101.8652</v>
      </c>
      <c r="L23" s="69">
        <f>'[1]Summary Table'!AR78</f>
        <v>102.1965</v>
      </c>
      <c r="M23" s="69">
        <f>'[1]Summary Table'!AS78</f>
        <v>100.30410000000001</v>
      </c>
      <c r="N23" s="69">
        <f>'[1]Summary Table'!AT78</f>
        <v>102.50620000000001</v>
      </c>
      <c r="O23" s="69">
        <f>'[1]Summary Table'!AU78</f>
        <v>93.528599999999997</v>
      </c>
      <c r="P23" s="69">
        <f>'[1]Summary Table'!AV78</f>
        <v>101.8523</v>
      </c>
      <c r="Q23" s="69">
        <f>'[1]Summary Table'!AW78</f>
        <v>101.57</v>
      </c>
      <c r="R23" s="69">
        <f>'[1]Summary Table'!AX78</f>
        <v>102.0907</v>
      </c>
      <c r="S23" s="69">
        <f>'[1]Summary Table'!AY78</f>
        <v>102.6125</v>
      </c>
      <c r="T23" s="69">
        <f>'[1]Summary Table'!AZ78</f>
        <v>102.8883</v>
      </c>
      <c r="U23" s="69">
        <f>'[1]Summary Table'!BA78</f>
        <v>103.4499</v>
      </c>
      <c r="V23" s="69">
        <f>'[1]Summary Table'!BB78</f>
        <v>105.04179999999999</v>
      </c>
      <c r="W23" s="69">
        <f>'[1]Summary Table'!BC78</f>
        <v>104.27809999999999</v>
      </c>
      <c r="X23" s="69">
        <f>'[1]Summary Table'!BD78</f>
        <v>104.663</v>
      </c>
      <c r="Y23" s="69">
        <f>'[1]Summary Table'!BE78</f>
        <v>106.0762</v>
      </c>
      <c r="Z23" s="69">
        <f>'[1]Summary Table'!BF78</f>
        <v>107.1953</v>
      </c>
      <c r="AA23" s="69">
        <f>'[1]Summary Table'!BG78</f>
        <v>106.1296</v>
      </c>
      <c r="AB23" s="69">
        <f>'[1]Summary Table'!BH78</f>
        <v>108.2452</v>
      </c>
      <c r="AC23" s="69">
        <f>'[1]Summary Table'!BI78</f>
        <v>107.8553</v>
      </c>
      <c r="AD23" s="69">
        <f>'[1]Summary Table'!BJ78</f>
        <v>110.0299</v>
      </c>
      <c r="AE23" s="69">
        <f>'[1]Summary Table'!BK78</f>
        <v>111.1122</v>
      </c>
      <c r="AF23" s="69">
        <f>'[1]Summary Table'!BL78</f>
        <v>114.95480000000001</v>
      </c>
      <c r="AG23" s="69">
        <f>'[1]Summary Table'!BM78</f>
        <v>114.7941</v>
      </c>
      <c r="AH23" s="69">
        <f>'[1]Summary Table'!BN78</f>
        <v>114.5287</v>
      </c>
      <c r="AI23" s="69">
        <f>'[1]Summary Table'!BO78</f>
        <v>114.7097</v>
      </c>
      <c r="AJ23" s="69">
        <f>'[1]Summary Table'!BP78</f>
        <v>116.4255</v>
      </c>
      <c r="AK23" s="69">
        <f>'[1]Summary Table'!BQ78</f>
        <v>115.7871</v>
      </c>
      <c r="AL23" s="69">
        <f>'[1]Summary Table'!BR78</f>
        <v>115.98520000000001</v>
      </c>
      <c r="AM23" s="69"/>
      <c r="AN23" s="66">
        <f t="shared" si="0"/>
        <v>0.17108987097872805</v>
      </c>
      <c r="AO23" s="66">
        <f t="shared" si="1"/>
        <v>1.2717336353246003</v>
      </c>
      <c r="AR23" s="58"/>
      <c r="AS23" s="58"/>
      <c r="AT23" s="58"/>
      <c r="AW23" s="116"/>
      <c r="AX23" s="116"/>
      <c r="AY23" s="116"/>
    </row>
    <row r="24" spans="3:51" x14ac:dyDescent="0.25">
      <c r="D24" s="57" t="s">
        <v>36</v>
      </c>
      <c r="E24" s="69">
        <f>'[1]Summary Table - ERA'!C36</f>
        <v>6.6883379999999999</v>
      </c>
      <c r="F24" s="69">
        <f>'[1]Summary Table'!AL79</f>
        <v>100.00060000000001</v>
      </c>
      <c r="G24" s="69">
        <f>'[1]Summary Table'!AM79</f>
        <v>100.5168</v>
      </c>
      <c r="H24" s="69">
        <f>'[1]Summary Table'!AN79</f>
        <v>101.99769999999999</v>
      </c>
      <c r="I24" s="69">
        <f>'[1]Summary Table'!AO79</f>
        <v>101.6895</v>
      </c>
      <c r="J24" s="69">
        <f>'[1]Summary Table'!AP79</f>
        <v>101.58839999999999</v>
      </c>
      <c r="K24" s="69">
        <f>'[1]Summary Table'!AQ79</f>
        <v>102.0064</v>
      </c>
      <c r="L24" s="69">
        <f>'[1]Summary Table'!AR79</f>
        <v>101.74120000000001</v>
      </c>
      <c r="M24" s="69">
        <f>'[1]Summary Table'!AS79</f>
        <v>94.404499999999999</v>
      </c>
      <c r="N24" s="69">
        <f>'[1]Summary Table'!AT79</f>
        <v>101.58750000000001</v>
      </c>
      <c r="O24" s="69">
        <f>'[1]Summary Table'!AU79</f>
        <v>101.65089999999999</v>
      </c>
      <c r="P24" s="69">
        <f>'[1]Summary Table'!AV79</f>
        <v>103.1581</v>
      </c>
      <c r="Q24" s="69">
        <f>'[1]Summary Table'!AW79</f>
        <v>111.4687</v>
      </c>
      <c r="R24" s="69">
        <f>'[1]Summary Table'!AX79</f>
        <v>110.3398</v>
      </c>
      <c r="S24" s="69">
        <f>'[1]Summary Table'!AY79</f>
        <v>106.4593</v>
      </c>
      <c r="T24" s="69">
        <f>'[1]Summary Table'!AZ79</f>
        <v>106.4179</v>
      </c>
      <c r="U24" s="69">
        <f>'[1]Summary Table'!BA79</f>
        <v>107.2658</v>
      </c>
      <c r="V24" s="69">
        <f>'[1]Summary Table'!BB79</f>
        <v>110.6848</v>
      </c>
      <c r="W24" s="69">
        <f>'[1]Summary Table'!BC79</f>
        <v>107.0196</v>
      </c>
      <c r="X24" s="69">
        <f>'[1]Summary Table'!BD79</f>
        <v>107.8107</v>
      </c>
      <c r="Y24" s="69">
        <f>'[1]Summary Table'!BE79</f>
        <v>108.7949</v>
      </c>
      <c r="Z24" s="69">
        <f>'[1]Summary Table'!BF79</f>
        <v>108.9062</v>
      </c>
      <c r="AA24" s="69">
        <f>'[1]Summary Table'!BG79</f>
        <v>106.4254</v>
      </c>
      <c r="AB24" s="69">
        <f>'[1]Summary Table'!BH79</f>
        <v>109.26439999999999</v>
      </c>
      <c r="AC24" s="69">
        <f>'[1]Summary Table'!BI79</f>
        <v>105.6086</v>
      </c>
      <c r="AD24" s="69">
        <f>'[1]Summary Table'!BJ79</f>
        <v>102.53879999999999</v>
      </c>
      <c r="AE24" s="69">
        <f>'[1]Summary Table'!BK79</f>
        <v>108.5382</v>
      </c>
      <c r="AF24" s="69">
        <f>'[1]Summary Table'!BL79</f>
        <v>114.49930000000001</v>
      </c>
      <c r="AG24" s="69">
        <f>'[1]Summary Table'!BM79</f>
        <v>113.437</v>
      </c>
      <c r="AH24" s="69">
        <f>'[1]Summary Table'!BN79</f>
        <v>113.4145</v>
      </c>
      <c r="AI24" s="69">
        <f>'[1]Summary Table'!BO79</f>
        <v>113.4464</v>
      </c>
      <c r="AJ24" s="69">
        <f>'[1]Summary Table'!BP79</f>
        <v>108.3218</v>
      </c>
      <c r="AK24" s="69">
        <f>'[1]Summary Table'!BQ79</f>
        <v>109.2157</v>
      </c>
      <c r="AL24" s="69">
        <f>'[1]Summary Table'!BR79</f>
        <v>109.7564</v>
      </c>
      <c r="AM24" s="69"/>
      <c r="AN24" s="66">
        <f t="shared" si="0"/>
        <v>0.49507534173200468</v>
      </c>
      <c r="AO24" s="66">
        <f t="shared" si="1"/>
        <v>-3.2254253203955439</v>
      </c>
      <c r="AR24" s="58"/>
      <c r="AS24" s="58"/>
      <c r="AT24" s="58"/>
      <c r="AW24" s="116"/>
      <c r="AX24" s="116"/>
      <c r="AY24" s="116"/>
    </row>
    <row r="25" spans="3:51" x14ac:dyDescent="0.25">
      <c r="D25" s="57" t="s">
        <v>37</v>
      </c>
      <c r="E25" s="69">
        <f>'[1]Summary Table - ERA'!C37</f>
        <v>8.4884926000000007</v>
      </c>
      <c r="F25" s="69">
        <f>'[1]Summary Table'!AL80</f>
        <v>99.999899999999997</v>
      </c>
      <c r="G25" s="69">
        <f>'[1]Summary Table'!AM80</f>
        <v>99.922700000000006</v>
      </c>
      <c r="H25" s="69">
        <f>'[1]Summary Table'!AN80</f>
        <v>102.58929999999999</v>
      </c>
      <c r="I25" s="69">
        <f>'[1]Summary Table'!AO80</f>
        <v>105.3942</v>
      </c>
      <c r="J25" s="69">
        <f>'[1]Summary Table'!AP80</f>
        <v>105.4742</v>
      </c>
      <c r="K25" s="69">
        <f>'[1]Summary Table'!AQ80</f>
        <v>103.6974</v>
      </c>
      <c r="L25" s="69">
        <f>'[1]Summary Table'!AR80</f>
        <v>103.59</v>
      </c>
      <c r="M25" s="69">
        <f>'[1]Summary Table'!AS80</f>
        <v>104.1499</v>
      </c>
      <c r="N25" s="69">
        <f>'[1]Summary Table'!AT80</f>
        <v>104.1049</v>
      </c>
      <c r="O25" s="69">
        <f>'[1]Summary Table'!AU80</f>
        <v>104.1049</v>
      </c>
      <c r="P25" s="69">
        <f>'[1]Summary Table'!AV80</f>
        <v>104.59350000000001</v>
      </c>
      <c r="Q25" s="69">
        <f>'[1]Summary Table'!AW80</f>
        <v>104.51779999999999</v>
      </c>
      <c r="R25" s="69">
        <f>'[1]Summary Table'!AX80</f>
        <v>104.8702</v>
      </c>
      <c r="S25" s="69">
        <f>'[1]Summary Table'!AY80</f>
        <v>104.7277</v>
      </c>
      <c r="T25" s="69">
        <f>'[1]Summary Table'!AZ80</f>
        <v>104.6116</v>
      </c>
      <c r="U25" s="69">
        <f>'[1]Summary Table'!BA80</f>
        <v>105.2101</v>
      </c>
      <c r="V25" s="69">
        <f>'[1]Summary Table'!BB80</f>
        <v>105.21559999999999</v>
      </c>
      <c r="W25" s="69">
        <f>'[1]Summary Table'!BC80</f>
        <v>106.2073</v>
      </c>
      <c r="X25" s="69">
        <f>'[1]Summary Table'!BD80</f>
        <v>105.7118</v>
      </c>
      <c r="Y25" s="69">
        <f>'[1]Summary Table'!BE80</f>
        <v>105.7037</v>
      </c>
      <c r="Z25" s="69">
        <f>'[1]Summary Table'!BF80</f>
        <v>105.71469999999999</v>
      </c>
      <c r="AA25" s="69">
        <f>'[1]Summary Table'!BG80</f>
        <v>106.0595</v>
      </c>
      <c r="AB25" s="69">
        <f>'[1]Summary Table'!BH80</f>
        <v>107.4932</v>
      </c>
      <c r="AC25" s="69">
        <f>'[1]Summary Table'!BI80</f>
        <v>106.8954</v>
      </c>
      <c r="AD25" s="69">
        <f>'[1]Summary Table'!BJ80</f>
        <v>107.97669999999999</v>
      </c>
      <c r="AE25" s="69">
        <f>'[1]Summary Table'!BK80</f>
        <v>107.2944</v>
      </c>
      <c r="AF25" s="69">
        <f>'[1]Summary Table'!BL80</f>
        <v>108.97750000000001</v>
      </c>
      <c r="AG25" s="69">
        <f>'[1]Summary Table'!BM80</f>
        <v>109.98309999999999</v>
      </c>
      <c r="AH25" s="69">
        <f>'[1]Summary Table'!BN80</f>
        <v>110.8261</v>
      </c>
      <c r="AI25" s="69">
        <f>'[1]Summary Table'!BO80</f>
        <v>109.8758</v>
      </c>
      <c r="AJ25" s="69">
        <f>'[1]Summary Table'!BP80</f>
        <v>111.6563</v>
      </c>
      <c r="AK25" s="69">
        <f>'[1]Summary Table'!BQ80</f>
        <v>110.3639</v>
      </c>
      <c r="AL25" s="69">
        <f>'[1]Summary Table'!BR80</f>
        <v>110.3639</v>
      </c>
      <c r="AM25" s="69"/>
      <c r="AN25" s="66">
        <f t="shared" si="0"/>
        <v>0</v>
      </c>
      <c r="AO25" s="66">
        <f t="shared" si="1"/>
        <v>-0.41704977437624868</v>
      </c>
      <c r="AR25" s="58"/>
      <c r="AS25" s="58"/>
      <c r="AT25" s="58"/>
      <c r="AW25" s="116"/>
      <c r="AX25" s="116"/>
      <c r="AY25" s="116"/>
    </row>
    <row r="26" spans="3:51" x14ac:dyDescent="0.25">
      <c r="D26" s="57" t="s">
        <v>108</v>
      </c>
      <c r="E26" s="69">
        <f>'[1]Summary Table - ERA'!C38</f>
        <v>3.9436735999999999</v>
      </c>
      <c r="F26" s="69">
        <f>'[1]Summary Table'!AL81</f>
        <v>99.999300000000005</v>
      </c>
      <c r="G26" s="69">
        <f>'[1]Summary Table'!AM81</f>
        <v>101.355</v>
      </c>
      <c r="H26" s="69">
        <f>'[1]Summary Table'!AN81</f>
        <v>100.3544</v>
      </c>
      <c r="I26" s="69">
        <f>'[1]Summary Table'!AO81</f>
        <v>102.6413</v>
      </c>
      <c r="J26" s="69">
        <f>'[1]Summary Table'!AP81</f>
        <v>102.9383</v>
      </c>
      <c r="K26" s="69">
        <f>'[1]Summary Table'!AQ81</f>
        <v>102.9383</v>
      </c>
      <c r="L26" s="69">
        <f>'[1]Summary Table'!AR81</f>
        <v>102.7955</v>
      </c>
      <c r="M26" s="69">
        <f>'[1]Summary Table'!AS81</f>
        <v>103.10469999999999</v>
      </c>
      <c r="N26" s="69">
        <f>'[1]Summary Table'!AT81</f>
        <v>103.8248</v>
      </c>
      <c r="O26" s="69">
        <f>'[1]Summary Table'!AU81</f>
        <v>104.1481</v>
      </c>
      <c r="P26" s="69">
        <f>'[1]Summary Table'!AV81</f>
        <v>104.0163</v>
      </c>
      <c r="Q26" s="69">
        <f>'[1]Summary Table'!AW81</f>
        <v>104.8462</v>
      </c>
      <c r="R26" s="69">
        <f>'[1]Summary Table'!AX81</f>
        <v>105.2063</v>
      </c>
      <c r="S26" s="69">
        <f>'[1]Summary Table'!AY81</f>
        <v>106.505</v>
      </c>
      <c r="T26" s="69">
        <f>'[1]Summary Table'!AZ81</f>
        <v>106.5333</v>
      </c>
      <c r="U26" s="69">
        <f>'[1]Summary Table'!BA81</f>
        <v>106.914</v>
      </c>
      <c r="V26" s="69">
        <f>'[1]Summary Table'!BB81</f>
        <v>106.914</v>
      </c>
      <c r="W26" s="69">
        <f>'[1]Summary Table'!BC81</f>
        <v>106.914</v>
      </c>
      <c r="X26" s="69">
        <f>'[1]Summary Table'!BD81</f>
        <v>105.2321</v>
      </c>
      <c r="Y26" s="69">
        <f>'[1]Summary Table'!BE81</f>
        <v>106.43989999999999</v>
      </c>
      <c r="Z26" s="69">
        <f>'[1]Summary Table'!BF81</f>
        <v>106.97669999999999</v>
      </c>
      <c r="AA26" s="69">
        <f>'[1]Summary Table'!BG81</f>
        <v>106.8779</v>
      </c>
      <c r="AB26" s="69">
        <f>'[1]Summary Table'!BH81</f>
        <v>108.51519999999999</v>
      </c>
      <c r="AC26" s="69">
        <f>'[1]Summary Table'!BI81</f>
        <v>114.5394</v>
      </c>
      <c r="AD26" s="69">
        <f>'[1]Summary Table'!BJ81</f>
        <v>113.1961</v>
      </c>
      <c r="AE26" s="69">
        <f>'[1]Summary Table'!BK81</f>
        <v>112.9576</v>
      </c>
      <c r="AF26" s="69">
        <f>'[1]Summary Table'!BL81</f>
        <v>112.8707</v>
      </c>
      <c r="AG26" s="69">
        <f>'[1]Summary Table'!BM81</f>
        <v>112.8707</v>
      </c>
      <c r="AH26" s="69">
        <f>'[1]Summary Table'!BN81</f>
        <v>112.9264</v>
      </c>
      <c r="AI26" s="69">
        <f>'[1]Summary Table'!BO81</f>
        <v>113.63760000000001</v>
      </c>
      <c r="AJ26" s="69">
        <f>'[1]Summary Table'!BP81</f>
        <v>116.94759999999999</v>
      </c>
      <c r="AK26" s="69">
        <f>'[1]Summary Table'!BQ81</f>
        <v>116.94759999999999</v>
      </c>
      <c r="AL26" s="69">
        <f>'[1]Summary Table'!BR81</f>
        <v>116.6472</v>
      </c>
      <c r="AM26" s="69"/>
      <c r="AN26" s="66">
        <f t="shared" si="0"/>
        <v>-0.25686717812079618</v>
      </c>
      <c r="AO26" s="66">
        <f t="shared" si="1"/>
        <v>3.29488941469842</v>
      </c>
      <c r="AR26" s="58"/>
      <c r="AS26" s="58"/>
      <c r="AT26" s="58"/>
      <c r="AW26" s="116"/>
      <c r="AX26" s="116"/>
      <c r="AY26" s="116"/>
    </row>
    <row r="27" spans="3:51" x14ac:dyDescent="0.25">
      <c r="C27" s="139" t="s">
        <v>109</v>
      </c>
      <c r="D27" s="56" t="s">
        <v>38</v>
      </c>
      <c r="E27" s="68">
        <f>'[1]Summary Table - ERA'!C40</f>
        <v>33.298748199999999</v>
      </c>
      <c r="F27" s="68">
        <f>'[1]Summary Table - ERA'!D9</f>
        <v>100.00013410773113</v>
      </c>
      <c r="G27" s="68">
        <f>'[1]Summary Table - ERA'!E9</f>
        <v>100.65850032298091</v>
      </c>
      <c r="H27" s="68">
        <f>'[1]Summary Table - ERA'!F9</f>
        <v>101.50931392831728</v>
      </c>
      <c r="I27" s="68">
        <f>'[1]Summary Table - ERA'!G9</f>
        <v>101.88781146868789</v>
      </c>
      <c r="J27" s="68">
        <f>'[1]Summary Table - ERA'!H9</f>
        <v>103.59783840307848</v>
      </c>
      <c r="K27" s="68">
        <f>'[1]Summary Table - ERA'!I9</f>
        <v>101.16125371116624</v>
      </c>
      <c r="L27" s="68">
        <f>'[1]Summary Table - ERA'!J9</f>
        <v>102.17900250207606</v>
      </c>
      <c r="M27" s="68">
        <f>'[1]Summary Table - ERA'!K9</f>
        <v>101.41536830018494</v>
      </c>
      <c r="N27" s="68">
        <f>'[1]Summary Table - ERA'!L9</f>
        <v>101.84998010315626</v>
      </c>
      <c r="O27" s="68">
        <f>'[1]Summary Table - ERA'!M9</f>
        <v>101.95076079899366</v>
      </c>
      <c r="P27" s="68">
        <f>'[1]Summary Table - ERA'!N9</f>
        <v>103.20843093277094</v>
      </c>
      <c r="Q27" s="68">
        <f>'[1]Summary Table - ERA'!O9</f>
        <v>105.96829496059975</v>
      </c>
      <c r="R27" s="68">
        <f>'[1]Summary Table - ERA'!P9</f>
        <v>108.04583540681389</v>
      </c>
      <c r="S27" s="68">
        <f>'[1]Summary Table - ERA'!Q9</f>
        <v>107.64966780606817</v>
      </c>
      <c r="T27" s="68">
        <f>'[1]Summary Table - ERA'!R9</f>
        <v>109.60339829492</v>
      </c>
      <c r="U27" s="68">
        <f>'[1]Summary Table - ERA'!S9</f>
        <v>110.2692961605692</v>
      </c>
      <c r="V27" s="68">
        <f>'[1]Summary Table - ERA'!T9</f>
        <v>111.18531083194804</v>
      </c>
      <c r="W27" s="68">
        <f>'[1]Summary Table - ERA'!U9</f>
        <v>110.50058949971731</v>
      </c>
      <c r="X27" s="68">
        <f>'[1]Summary Table - ERA'!V9</f>
        <v>111.74977484238642</v>
      </c>
      <c r="Y27" s="68">
        <f>'[1]Summary Table - ERA'!W9</f>
        <v>111.53763820531009</v>
      </c>
      <c r="Z27" s="68">
        <f>'[1]Summary Table - ERA'!X9</f>
        <v>114.5002666414568</v>
      </c>
      <c r="AA27" s="68">
        <f>'[1]Summary Table - ERA'!Y9</f>
        <v>113.45569790186349</v>
      </c>
      <c r="AB27" s="68">
        <f>'[1]Summary Table - ERA'!Z9</f>
        <v>120.64459713664972</v>
      </c>
      <c r="AC27" s="68">
        <f>'[1]Summary Table - ERA'!AA9</f>
        <v>123.11060368136182</v>
      </c>
      <c r="AD27" s="68">
        <f>'[1]Summary Table - ERA'!AB9</f>
        <v>126.23478901562012</v>
      </c>
      <c r="AE27" s="68">
        <f>'[1]Summary Table - ERA'!AC9</f>
        <v>127.28232182366034</v>
      </c>
      <c r="AF27" s="68">
        <f>'[1]Summary Table - ERA'!AD9</f>
        <v>129.00861439043766</v>
      </c>
      <c r="AG27" s="68">
        <f>'[1]Summary Table - ERA'!AE9</f>
        <v>128.90071588303795</v>
      </c>
      <c r="AH27" s="68">
        <f>'[1]Summary Table - ERA'!AF9</f>
        <v>128.85195428040475</v>
      </c>
      <c r="AI27" s="68">
        <f>'[1]Summary Table - ERA'!AG9</f>
        <v>129.19917219803418</v>
      </c>
      <c r="AJ27" s="68">
        <f>'[1]Summary Table - ERA'!AH9</f>
        <v>131.47417899511493</v>
      </c>
      <c r="AK27" s="68">
        <f>'[1]Summary Table - ERA'!AI9</f>
        <v>125.03520275569188</v>
      </c>
      <c r="AL27" s="68">
        <f>'[1]Summary Table - ERA'!AJ9</f>
        <v>131.05980170916067</v>
      </c>
      <c r="AM27" s="68"/>
      <c r="AN27" s="64">
        <f t="shared" si="0"/>
        <v>4.818322217016223</v>
      </c>
      <c r="AO27" s="64">
        <f t="shared" si="1"/>
        <v>1.7134760905148891</v>
      </c>
      <c r="AW27" s="116"/>
      <c r="AX27" s="116"/>
      <c r="AY27" s="116"/>
    </row>
    <row r="28" spans="3:51" x14ac:dyDescent="0.25">
      <c r="D28" s="57" t="s">
        <v>230</v>
      </c>
      <c r="E28" s="69">
        <f>'[1]Summary Table - ERA'!C41</f>
        <v>14.441152900000001</v>
      </c>
      <c r="F28" s="69">
        <f>'[1]Summary Table'!AL82</f>
        <v>99.999700000000004</v>
      </c>
      <c r="G28" s="69">
        <f>'[1]Summary Table'!AM82</f>
        <v>100.9136</v>
      </c>
      <c r="H28" s="69">
        <f>'[1]Summary Table'!AN82</f>
        <v>102.6027</v>
      </c>
      <c r="I28" s="69">
        <f>'[1]Summary Table'!AO82</f>
        <v>102.8536</v>
      </c>
      <c r="J28" s="69">
        <f>'[1]Summary Table'!AP82</f>
        <v>106.4603</v>
      </c>
      <c r="K28" s="69">
        <f>'[1]Summary Table'!AQ82</f>
        <v>100.8021</v>
      </c>
      <c r="L28" s="69">
        <f>'[1]Summary Table'!AR82</f>
        <v>103.0021</v>
      </c>
      <c r="M28" s="69">
        <f>'[1]Summary Table'!AS82</f>
        <v>101.7154</v>
      </c>
      <c r="N28" s="69">
        <f>'[1]Summary Table'!AT82</f>
        <v>102.7105</v>
      </c>
      <c r="O28" s="69">
        <f>'[1]Summary Table'!AU82</f>
        <v>102.8901</v>
      </c>
      <c r="P28" s="69">
        <f>'[1]Summary Table'!AV82</f>
        <v>105.1046</v>
      </c>
      <c r="Q28" s="69">
        <f>'[1]Summary Table'!AW82</f>
        <v>110.1918</v>
      </c>
      <c r="R28" s="69">
        <f>'[1]Summary Table'!AX82</f>
        <v>113.6978</v>
      </c>
      <c r="S28" s="69">
        <f>'[1]Summary Table'!AY82</f>
        <v>111.2094</v>
      </c>
      <c r="T28" s="69">
        <f>'[1]Summary Table'!AZ82</f>
        <v>118.30500000000001</v>
      </c>
      <c r="U28" s="69">
        <f>'[1]Summary Table'!BA82</f>
        <v>119.1862</v>
      </c>
      <c r="V28" s="69">
        <f>'[1]Summary Table'!BB82</f>
        <v>121.23569999999999</v>
      </c>
      <c r="W28" s="69">
        <f>'[1]Summary Table'!BC82</f>
        <v>121.03060000000001</v>
      </c>
      <c r="X28" s="69">
        <f>'[1]Summary Table'!BD82</f>
        <v>122.51260000000001</v>
      </c>
      <c r="Y28" s="69">
        <f>'[1]Summary Table'!BE82</f>
        <v>121.1473</v>
      </c>
      <c r="Z28" s="69">
        <f>'[1]Summary Table'!BF82</f>
        <v>127.41459999999999</v>
      </c>
      <c r="AA28" s="69">
        <f>'[1]Summary Table'!BG82</f>
        <v>123.6863</v>
      </c>
      <c r="AB28" s="69">
        <f>'[1]Summary Table'!BH82</f>
        <v>132.15199999999999</v>
      </c>
      <c r="AC28" s="69">
        <f>'[1]Summary Table'!BI82</f>
        <v>137.27090000000001</v>
      </c>
      <c r="AD28" s="69">
        <f>'[1]Summary Table'!BJ82</f>
        <v>139.2022</v>
      </c>
      <c r="AE28" s="69">
        <f>'[1]Summary Table'!BK82</f>
        <v>137.8117</v>
      </c>
      <c r="AF28" s="69">
        <f>'[1]Summary Table'!BL82</f>
        <v>139.90029999999999</v>
      </c>
      <c r="AG28" s="69">
        <f>'[1]Summary Table'!BM82</f>
        <v>137.29570000000001</v>
      </c>
      <c r="AH28" s="69">
        <f>'[1]Summary Table'!BN82</f>
        <v>138.66810000000001</v>
      </c>
      <c r="AI28" s="69">
        <f>'[1]Summary Table'!BO82</f>
        <v>140.07910000000001</v>
      </c>
      <c r="AJ28" s="69">
        <f>'[1]Summary Table'!BP82</f>
        <v>142.67330000000001</v>
      </c>
      <c r="AK28" s="69">
        <f>'[1]Summary Table'!BQ82</f>
        <v>139.60249999999999</v>
      </c>
      <c r="AL28" s="69">
        <f>'[1]Summary Table'!BR82</f>
        <v>141.52260000000001</v>
      </c>
      <c r="AM28" s="69"/>
      <c r="AN28" s="66">
        <f t="shared" si="0"/>
        <v>1.3754051682455681</v>
      </c>
      <c r="AO28" s="66">
        <f t="shared" si="1"/>
        <v>2.0585123759538071</v>
      </c>
      <c r="AR28" s="58"/>
      <c r="AS28" s="58"/>
      <c r="AW28" s="116"/>
      <c r="AX28" s="116"/>
    </row>
    <row r="29" spans="3:51" x14ac:dyDescent="0.25">
      <c r="D29" s="57" t="s">
        <v>231</v>
      </c>
      <c r="E29" s="69">
        <f>'[1]Summary Table - ERA'!C42</f>
        <v>3.9367559000000001</v>
      </c>
      <c r="F29" s="69">
        <f>'[1]Summary Table'!AL85</f>
        <v>100.0014</v>
      </c>
      <c r="G29" s="69">
        <f>'[1]Summary Table'!AM85</f>
        <v>101.8368</v>
      </c>
      <c r="H29" s="69">
        <f>'[1]Summary Table'!AN85</f>
        <v>103.256</v>
      </c>
      <c r="I29" s="69">
        <f>'[1]Summary Table'!AO85</f>
        <v>104.62130000000001</v>
      </c>
      <c r="J29" s="69">
        <f>'[1]Summary Table'!AP85</f>
        <v>101.1315</v>
      </c>
      <c r="K29" s="69">
        <f>'[1]Summary Table'!AQ85</f>
        <v>100.23050000000001</v>
      </c>
      <c r="L29" s="69">
        <f>'[1]Summary Table'!AR85</f>
        <v>100.51949999999999</v>
      </c>
      <c r="M29" s="69">
        <f>'[1]Summary Table'!AS85</f>
        <v>97.998199999999997</v>
      </c>
      <c r="N29" s="69">
        <f>'[1]Summary Table'!AT85</f>
        <v>97.549199999999999</v>
      </c>
      <c r="O29" s="69">
        <f>'[1]Summary Table'!AU85</f>
        <v>96.905299999999997</v>
      </c>
      <c r="P29" s="69">
        <f>'[1]Summary Table'!AV85</f>
        <v>101.65170000000001</v>
      </c>
      <c r="Q29" s="69">
        <f>'[1]Summary Table'!AW85</f>
        <v>102.8532</v>
      </c>
      <c r="R29" s="69">
        <f>'[1]Summary Table'!AX85</f>
        <v>106.393</v>
      </c>
      <c r="S29" s="69">
        <f>'[1]Summary Table'!AY85</f>
        <v>110.0317</v>
      </c>
      <c r="T29" s="69">
        <f>'[1]Summary Table'!AZ85</f>
        <v>103.7497</v>
      </c>
      <c r="U29" s="69">
        <f>'[1]Summary Table'!BA85</f>
        <v>104.0312</v>
      </c>
      <c r="V29" s="69">
        <f>'[1]Summary Table'!BB85</f>
        <v>101.64579999999999</v>
      </c>
      <c r="W29" s="69">
        <f>'[1]Summary Table'!BC85</f>
        <v>101.5855</v>
      </c>
      <c r="X29" s="69">
        <f>'[1]Summary Table'!BD85</f>
        <v>108.5214</v>
      </c>
      <c r="Y29" s="69">
        <f>'[1]Summary Table'!BE85</f>
        <v>107.3817</v>
      </c>
      <c r="Z29" s="69">
        <f>'[1]Summary Table'!BF85</f>
        <v>106.5981</v>
      </c>
      <c r="AA29" s="69">
        <f>'[1]Summary Table'!BG85</f>
        <v>105.2869</v>
      </c>
      <c r="AB29" s="69">
        <f>'[1]Summary Table'!BH85</f>
        <v>114.2668</v>
      </c>
      <c r="AC29" s="69">
        <f>'[1]Summary Table'!BI85</f>
        <v>125.8489</v>
      </c>
      <c r="AD29" s="69">
        <f>'[1]Summary Table'!BJ85</f>
        <v>135.01400000000001</v>
      </c>
      <c r="AE29" s="69">
        <f>'[1]Summary Table'!BK85</f>
        <v>141.96780000000001</v>
      </c>
      <c r="AF29" s="69">
        <f>'[1]Summary Table'!BL85</f>
        <v>146.15010000000001</v>
      </c>
      <c r="AG29" s="69">
        <f>'[1]Summary Table'!BM85</f>
        <v>148.96029999999999</v>
      </c>
      <c r="AH29" s="69">
        <f>'[1]Summary Table'!BN85</f>
        <v>148.15700000000001</v>
      </c>
      <c r="AI29" s="69">
        <f>'[1]Summary Table'!BO85</f>
        <v>148.02789999999999</v>
      </c>
      <c r="AJ29" s="69">
        <f>'[1]Summary Table'!BP85</f>
        <v>151.1559</v>
      </c>
      <c r="AK29" s="69">
        <f>'[1]Summary Table'!BQ85</f>
        <v>155.98560000000001</v>
      </c>
      <c r="AL29" s="69">
        <f>'[1]Summary Table'!BR85</f>
        <v>150.31710000000001</v>
      </c>
      <c r="AM29" s="69"/>
      <c r="AN29" s="66">
        <f t="shared" si="0"/>
        <v>-3.6339892913191951</v>
      </c>
      <c r="AO29" s="66">
        <f t="shared" si="1"/>
        <v>1.4579803856719558</v>
      </c>
      <c r="AR29" s="58"/>
      <c r="AS29" s="58"/>
      <c r="AW29" s="116"/>
      <c r="AX29" s="116"/>
    </row>
    <row r="30" spans="3:51" x14ac:dyDescent="0.25">
      <c r="D30" s="57" t="s">
        <v>39</v>
      </c>
      <c r="E30" s="69">
        <f>'[1]Summary Table - ERA'!C43</f>
        <v>11.933105599999999</v>
      </c>
      <c r="F30" s="69">
        <f>'[1]Summary Table'!AL86</f>
        <v>100</v>
      </c>
      <c r="G30" s="69">
        <f>'[1]Summary Table'!AM86</f>
        <v>100.23820000000001</v>
      </c>
      <c r="H30" s="69">
        <f>'[1]Summary Table'!AN86</f>
        <v>100</v>
      </c>
      <c r="I30" s="69">
        <f>'[1]Summary Table'!AO86</f>
        <v>100.2146</v>
      </c>
      <c r="J30" s="69">
        <f>'[1]Summary Table'!AP86</f>
        <v>101.5728</v>
      </c>
      <c r="K30" s="69">
        <f>'[1]Summary Table'!AQ86</f>
        <v>101.7932</v>
      </c>
      <c r="L30" s="69">
        <f>'[1]Summary Table'!AR86</f>
        <v>101.9255</v>
      </c>
      <c r="M30" s="69">
        <f>'[1]Summary Table'!AS86</f>
        <v>102.146</v>
      </c>
      <c r="N30" s="69">
        <f>'[1]Summary Table'!AT86</f>
        <v>102.2401</v>
      </c>
      <c r="O30" s="69">
        <f>'[1]Summary Table'!AU86</f>
        <v>102.5164</v>
      </c>
      <c r="P30" s="69">
        <f>'[1]Summary Table'!AV86</f>
        <v>101.605</v>
      </c>
      <c r="Q30" s="69">
        <f>'[1]Summary Table'!AW86</f>
        <v>102.1782</v>
      </c>
      <c r="R30" s="69">
        <f>'[1]Summary Table'!AX86</f>
        <v>102.5398</v>
      </c>
      <c r="S30" s="69">
        <f>'[1]Summary Table'!AY86</f>
        <v>103.2453</v>
      </c>
      <c r="T30" s="69">
        <f>'[1]Summary Table'!AZ86</f>
        <v>102.1576</v>
      </c>
      <c r="U30" s="69">
        <f>'[1]Summary Table'!BA86</f>
        <v>102.869</v>
      </c>
      <c r="V30" s="69">
        <f>'[1]Summary Table'!BB86</f>
        <v>103.7568</v>
      </c>
      <c r="W30" s="69">
        <f>'[1]Summary Table'!BC86</f>
        <v>102.10169999999999</v>
      </c>
      <c r="X30" s="69">
        <f>'[1]Summary Table'!BD86</f>
        <v>101.3933</v>
      </c>
      <c r="Y30" s="69">
        <f>'[1]Summary Table'!BE86</f>
        <v>102.5044</v>
      </c>
      <c r="Z30" s="69">
        <f>'[1]Summary Table'!BF86</f>
        <v>103.14530000000001</v>
      </c>
      <c r="AA30" s="69">
        <f>'[1]Summary Table'!BG86</f>
        <v>104.27200000000001</v>
      </c>
      <c r="AB30" s="69">
        <f>'[1]Summary Table'!BH86</f>
        <v>105.2756</v>
      </c>
      <c r="AC30" s="69">
        <f>'[1]Summary Table'!BI86</f>
        <v>106.93729999999999</v>
      </c>
      <c r="AD30" s="69">
        <f>'[1]Summary Table'!BJ86</f>
        <v>109.514</v>
      </c>
      <c r="AE30" s="69">
        <f>'[1]Summary Table'!BK86</f>
        <v>110.60890000000001</v>
      </c>
      <c r="AF30" s="69">
        <f>'[1]Summary Table'!BL86</f>
        <v>111.2586</v>
      </c>
      <c r="AG30" s="69">
        <f>'[1]Summary Table'!BM86</f>
        <v>113.03360000000001</v>
      </c>
      <c r="AH30" s="69">
        <f>'[1]Summary Table'!BN86</f>
        <v>111.4692</v>
      </c>
      <c r="AI30" s="69">
        <f>'[1]Summary Table'!BO86</f>
        <v>110.7381</v>
      </c>
      <c r="AJ30" s="69">
        <f>'[1]Summary Table'!BP86</f>
        <v>112.6474</v>
      </c>
      <c r="AK30" s="69">
        <f>'[1]Summary Table'!BQ86</f>
        <v>96.547499999999999</v>
      </c>
      <c r="AL30" s="69">
        <f>'[1]Summary Table'!BR86</f>
        <v>112.9115</v>
      </c>
      <c r="AM30" s="69"/>
      <c r="AN30" s="66">
        <f t="shared" si="0"/>
        <v>16.949170097620346</v>
      </c>
      <c r="AO30" s="66">
        <f t="shared" si="1"/>
        <v>1.2939000190187093</v>
      </c>
      <c r="AR30" s="58"/>
      <c r="AS30" s="58"/>
      <c r="AW30" s="116"/>
      <c r="AX30" s="116"/>
    </row>
    <row r="31" spans="3:51" x14ac:dyDescent="0.25">
      <c r="D31" s="57" t="s">
        <v>40</v>
      </c>
      <c r="E31" s="69">
        <f>'[1]Summary Table - ERA'!C44</f>
        <v>2.9877338</v>
      </c>
      <c r="F31" s="69">
        <f>'[1]Summary Table'!AL87</f>
        <v>100.00109999999999</v>
      </c>
      <c r="G31" s="69">
        <f>'[1]Summary Table'!AM87</f>
        <v>99.551599999999993</v>
      </c>
      <c r="H31" s="69">
        <f>'[1]Summary Table'!AN87</f>
        <v>99.9512</v>
      </c>
      <c r="I31" s="69">
        <f>'[1]Summary Table'!AO87</f>
        <v>100.3008</v>
      </c>
      <c r="J31" s="69">
        <f>'[1]Summary Table'!AP87</f>
        <v>101.1</v>
      </c>
      <c r="K31" s="69">
        <f>'[1]Summary Table'!AQ87</f>
        <v>101.5996</v>
      </c>
      <c r="L31" s="69">
        <f>'[1]Summary Table'!AR87</f>
        <v>101.3997</v>
      </c>
      <c r="M31" s="69">
        <f>'[1]Summary Table'!AS87</f>
        <v>101.5496</v>
      </c>
      <c r="N31" s="69">
        <f>'[1]Summary Table'!AT87</f>
        <v>101.79940000000001</v>
      </c>
      <c r="O31" s="69">
        <f>'[1]Summary Table'!AU87</f>
        <v>101.79940000000001</v>
      </c>
      <c r="P31" s="69">
        <f>'[1]Summary Table'!AV87</f>
        <v>102.4987</v>
      </c>
      <c r="Q31" s="69">
        <f>'[1]Summary Table'!AW87</f>
        <v>104.79640000000001</v>
      </c>
      <c r="R31" s="69">
        <f>'[1]Summary Table'!AX87</f>
        <v>104.8963</v>
      </c>
      <c r="S31" s="69">
        <f>'[1]Summary Table'!AY87</f>
        <v>104.8963</v>
      </c>
      <c r="T31" s="69">
        <f>'[1]Summary Table'!AZ87</f>
        <v>104.9962</v>
      </c>
      <c r="U31" s="69">
        <f>'[1]Summary Table'!BA87</f>
        <v>104.9462</v>
      </c>
      <c r="V31" s="69">
        <f>'[1]Summary Table'!BB87</f>
        <v>104.8463</v>
      </c>
      <c r="W31" s="69">
        <f>'[1]Summary Table'!BC87</f>
        <v>104.8963</v>
      </c>
      <c r="X31" s="69">
        <f>'[1]Summary Table'!BD87</f>
        <v>105.3458</v>
      </c>
      <c r="Y31" s="69">
        <f>'[1]Summary Table'!BE87</f>
        <v>106.6446</v>
      </c>
      <c r="Z31" s="69">
        <f>'[1]Summary Table'!BF87</f>
        <v>107.8434</v>
      </c>
      <c r="AA31" s="69">
        <f>'[1]Summary Table'!BG87</f>
        <v>111.4498</v>
      </c>
      <c r="AB31" s="69">
        <f>'[1]Summary Table'!BH87</f>
        <v>134.8117</v>
      </c>
      <c r="AC31" s="69">
        <f>'[1]Summary Table'!BI87</f>
        <v>115.6557</v>
      </c>
      <c r="AD31" s="69">
        <f>'[1]Summary Table'!BJ87</f>
        <v>118.7726</v>
      </c>
      <c r="AE31" s="69">
        <f>'[1]Summary Table'!BK87</f>
        <v>123.6328</v>
      </c>
      <c r="AF31" s="69">
        <f>'[1]Summary Table'!BL87</f>
        <v>124.6717</v>
      </c>
      <c r="AG31" s="69">
        <f>'[1]Summary Table'!BM87</f>
        <v>125.2662</v>
      </c>
      <c r="AH31" s="69">
        <f>'[1]Summary Table'!BN87</f>
        <v>125.396</v>
      </c>
      <c r="AI31" s="69">
        <f>'[1]Summary Table'!BO87</f>
        <v>125.5359</v>
      </c>
      <c r="AJ31" s="69">
        <f>'[1]Summary Table'!BP87</f>
        <v>126.6048</v>
      </c>
      <c r="AK31" s="69">
        <f>'[1]Summary Table'!BQ87</f>
        <v>127.6238</v>
      </c>
      <c r="AL31" s="69">
        <f>'[1]Summary Table'!BR87</f>
        <v>127.5988</v>
      </c>
      <c r="AM31" s="69"/>
      <c r="AN31" s="66">
        <f t="shared" si="0"/>
        <v>-1.9588822774439942E-2</v>
      </c>
      <c r="AO31" s="66">
        <f t="shared" si="1"/>
        <v>1.7566748540623276</v>
      </c>
      <c r="AR31" s="58"/>
      <c r="AS31" s="58"/>
      <c r="AW31" s="116"/>
      <c r="AX31" s="116"/>
    </row>
    <row r="32" spans="3:51" x14ac:dyDescent="0.25">
      <c r="C32" s="139" t="s">
        <v>112</v>
      </c>
      <c r="D32" s="56" t="s">
        <v>41</v>
      </c>
      <c r="E32" s="68">
        <f>'[1]Summary Table - ERA'!C46</f>
        <v>278.32521350000002</v>
      </c>
      <c r="F32" s="68">
        <f>'[1]Summary Table - ERA'!D10</f>
        <v>100.00003014645891</v>
      </c>
      <c r="G32" s="68">
        <f>'[1]Summary Table - ERA'!E10</f>
        <v>100.2405121248463</v>
      </c>
      <c r="H32" s="68">
        <f>'[1]Summary Table - ERA'!F10</f>
        <v>100.50349428540719</v>
      </c>
      <c r="I32" s="68">
        <f>'[1]Summary Table - ERA'!G10</f>
        <v>100.52997183252582</v>
      </c>
      <c r="J32" s="68">
        <f>'[1]Summary Table - ERA'!H10</f>
        <v>100.43314722033321</v>
      </c>
      <c r="K32" s="68">
        <f>'[1]Summary Table - ERA'!I10</f>
        <v>100.44610864255722</v>
      </c>
      <c r="L32" s="68">
        <f>'[1]Summary Table - ERA'!J10</f>
        <v>101.00697238849759</v>
      </c>
      <c r="M32" s="68">
        <f>'[1]Summary Table - ERA'!K10</f>
        <v>100.7775926421117</v>
      </c>
      <c r="N32" s="68">
        <f>'[1]Summary Table - ERA'!L10</f>
        <v>100.78121751714738</v>
      </c>
      <c r="O32" s="68">
        <f>'[1]Summary Table - ERA'!M10</f>
        <v>101.10218506165143</v>
      </c>
      <c r="P32" s="68">
        <f>'[1]Summary Table - ERA'!N10</f>
        <v>112.93346316071985</v>
      </c>
      <c r="Q32" s="68">
        <f>'[1]Summary Table - ERA'!O10</f>
        <v>114.44067982035541</v>
      </c>
      <c r="R32" s="68">
        <f>'[1]Summary Table - ERA'!P10</f>
        <v>115.04894203437817</v>
      </c>
      <c r="S32" s="68">
        <f>'[1]Summary Table - ERA'!Q10</f>
        <v>114.88446389657182</v>
      </c>
      <c r="T32" s="68">
        <f>'[1]Summary Table - ERA'!R10</f>
        <v>117.86120396745173</v>
      </c>
      <c r="U32" s="68">
        <f>'[1]Summary Table - ERA'!S10</f>
        <v>117.68941943920896</v>
      </c>
      <c r="V32" s="68">
        <f>'[1]Summary Table - ERA'!T10</f>
        <v>117.01126188921626</v>
      </c>
      <c r="W32" s="68">
        <f>'[1]Summary Table - ERA'!U10</f>
        <v>120.57248559904342</v>
      </c>
      <c r="X32" s="68">
        <f>'[1]Summary Table - ERA'!V10</f>
        <v>112.52158698425326</v>
      </c>
      <c r="Y32" s="68">
        <f>'[1]Summary Table - ERA'!W10</f>
        <v>111.92649711718346</v>
      </c>
      <c r="Z32" s="68">
        <f>'[1]Summary Table - ERA'!X10</f>
        <v>125.0470164580076</v>
      </c>
      <c r="AA32" s="68">
        <f>'[1]Summary Table - ERA'!Y10</f>
        <v>131.14520552791524</v>
      </c>
      <c r="AB32" s="68">
        <f>'[1]Summary Table - ERA'!Z10</f>
        <v>132.09858949843664</v>
      </c>
      <c r="AC32" s="68">
        <f>'[1]Summary Table - ERA'!AA10</f>
        <v>133.25608497330066</v>
      </c>
      <c r="AD32" s="68">
        <f>'[1]Summary Table - ERA'!AB10</f>
        <v>135.88050666857276</v>
      </c>
      <c r="AE32" s="68">
        <f>'[1]Summary Table - ERA'!AC10</f>
        <v>135.34949810371853</v>
      </c>
      <c r="AF32" s="68">
        <f>'[1]Summary Table - ERA'!AD10</f>
        <v>137.95241775406996</v>
      </c>
      <c r="AG32" s="68">
        <f>'[1]Summary Table - ERA'!AE10</f>
        <v>138.64825669386892</v>
      </c>
      <c r="AH32" s="68">
        <f>'[1]Summary Table - ERA'!AF10</f>
        <v>139.39596398266025</v>
      </c>
      <c r="AI32" s="68">
        <f>'[1]Summary Table - ERA'!AG10</f>
        <v>143.76647214938714</v>
      </c>
      <c r="AJ32" s="68">
        <f>'[1]Summary Table - ERA'!AH10</f>
        <v>144.95276575038412</v>
      </c>
      <c r="AK32" s="68">
        <f>'[1]Summary Table - ERA'!AI10</f>
        <v>145.037092359985</v>
      </c>
      <c r="AL32" s="68">
        <f>'[1]Summary Table - ERA'!AJ10</f>
        <v>146.11807104710329</v>
      </c>
      <c r="AM32" s="68"/>
      <c r="AN32" s="64">
        <f t="shared" si="0"/>
        <v>0.74531188506956436</v>
      </c>
      <c r="AO32" s="64">
        <f t="shared" si="1"/>
        <v>4.8223111146024387</v>
      </c>
    </row>
    <row r="33" spans="3:41" x14ac:dyDescent="0.25">
      <c r="D33" s="57" t="s">
        <v>113</v>
      </c>
      <c r="E33" s="69">
        <f>'[1]Summary Table - ERA'!C47</f>
        <v>85.690707599999996</v>
      </c>
      <c r="F33" s="69">
        <f>'[1]Summary Table'!AL88</f>
        <v>100</v>
      </c>
      <c r="G33" s="69">
        <f>'[1]Summary Table'!AM88</f>
        <v>101.39700000000001</v>
      </c>
      <c r="H33" s="69">
        <f>'[1]Summary Table'!AN88</f>
        <v>101.60209999999999</v>
      </c>
      <c r="I33" s="69">
        <f>'[1]Summary Table'!AO88</f>
        <v>101.60209999999999</v>
      </c>
      <c r="J33" s="69">
        <f>'[1]Summary Table'!AP88</f>
        <v>101.60209999999999</v>
      </c>
      <c r="K33" s="69">
        <f>'[1]Summary Table'!AQ88</f>
        <v>101.60209999999999</v>
      </c>
      <c r="L33" s="69">
        <f>'[1]Summary Table'!AR88</f>
        <v>101.6121</v>
      </c>
      <c r="M33" s="69">
        <f>'[1]Summary Table'!AS88</f>
        <v>101.6121</v>
      </c>
      <c r="N33" s="69">
        <f>'[1]Summary Table'!AT88</f>
        <v>101.6121</v>
      </c>
      <c r="O33" s="69">
        <f>'[1]Summary Table'!AU88</f>
        <v>101.6121</v>
      </c>
      <c r="P33" s="69">
        <f>'[1]Summary Table'!AV88</f>
        <v>121.59910000000001</v>
      </c>
      <c r="Q33" s="69">
        <f>'[1]Summary Table'!AW88</f>
        <v>121.1983</v>
      </c>
      <c r="R33" s="69">
        <f>'[1]Summary Table'!AX88</f>
        <v>121.6661</v>
      </c>
      <c r="S33" s="69">
        <f>'[1]Summary Table'!AY88</f>
        <v>121.6661</v>
      </c>
      <c r="T33" s="69">
        <f>'[1]Summary Table'!AZ88</f>
        <v>127.6486</v>
      </c>
      <c r="U33" s="69">
        <f>'[1]Summary Table'!BA88</f>
        <v>127.4516</v>
      </c>
      <c r="V33" s="69">
        <f>'[1]Summary Table'!BB88</f>
        <v>127.4516</v>
      </c>
      <c r="W33" s="69">
        <f>'[1]Summary Table'!BC88</f>
        <v>128.81559999999999</v>
      </c>
      <c r="X33" s="69">
        <f>'[1]Summary Table'!BD88</f>
        <v>122.2616</v>
      </c>
      <c r="Y33" s="69">
        <f>'[1]Summary Table'!BE88</f>
        <v>123.89700000000001</v>
      </c>
      <c r="Z33" s="69">
        <f>'[1]Summary Table'!BF88</f>
        <v>129.995</v>
      </c>
      <c r="AA33" s="69">
        <f>'[1]Summary Table'!BG88</f>
        <v>135.4436</v>
      </c>
      <c r="AB33" s="69">
        <f>'[1]Summary Table'!BH88</f>
        <v>137.3218</v>
      </c>
      <c r="AC33" s="69">
        <f>'[1]Summary Table'!BI88</f>
        <v>137.3186</v>
      </c>
      <c r="AD33" s="69">
        <f>'[1]Summary Table'!BJ88</f>
        <v>138.93899999999999</v>
      </c>
      <c r="AE33" s="69">
        <f>'[1]Summary Table'!BK88</f>
        <v>139.88140000000001</v>
      </c>
      <c r="AF33" s="69">
        <f>'[1]Summary Table'!BL88</f>
        <v>145.82849999999999</v>
      </c>
      <c r="AG33" s="69">
        <f>'[1]Summary Table'!BM88</f>
        <v>149.72399999999999</v>
      </c>
      <c r="AH33" s="69">
        <f>'[1]Summary Table'!BN88</f>
        <v>153.49010000000001</v>
      </c>
      <c r="AI33" s="69">
        <f>'[1]Summary Table'!BO88</f>
        <v>157.79140000000001</v>
      </c>
      <c r="AJ33" s="69">
        <f>'[1]Summary Table'!BP88</f>
        <v>162.06489999999999</v>
      </c>
      <c r="AK33" s="69">
        <f>'[1]Summary Table'!BQ88</f>
        <v>162.6499</v>
      </c>
      <c r="AL33" s="69">
        <f>'[1]Summary Table'!BR88</f>
        <v>165.17080000000001</v>
      </c>
      <c r="AM33" s="69"/>
      <c r="AN33" s="66">
        <f t="shared" si="0"/>
        <v>1.5498933599098503</v>
      </c>
      <c r="AO33" s="66">
        <f t="shared" si="1"/>
        <v>7.610067359393212</v>
      </c>
    </row>
    <row r="34" spans="3:41" x14ac:dyDescent="0.25">
      <c r="D34" s="57" t="s">
        <v>114</v>
      </c>
      <c r="E34" s="69">
        <f>'[1]Summary Table - ERA'!C48</f>
        <v>170.27072279999999</v>
      </c>
      <c r="F34" s="69">
        <f>'[1]Summary Table'!AL89</f>
        <v>100</v>
      </c>
      <c r="G34" s="69">
        <f>'[1]Summary Table'!AM89</f>
        <v>99.929500000000004</v>
      </c>
      <c r="H34" s="69">
        <f>'[1]Summary Table'!AN89</f>
        <v>100.2561</v>
      </c>
      <c r="I34" s="69">
        <f>'[1]Summary Table'!AO89</f>
        <v>100.2561</v>
      </c>
      <c r="J34" s="69">
        <f>'[1]Summary Table'!AP89</f>
        <v>100.2561</v>
      </c>
      <c r="K34" s="69">
        <f>'[1]Summary Table'!AQ89</f>
        <v>100.2561</v>
      </c>
      <c r="L34" s="69">
        <f>'[1]Summary Table'!AR89</f>
        <v>100.7748</v>
      </c>
      <c r="M34" s="69">
        <f>'[1]Summary Table'!AS89</f>
        <v>100.7748</v>
      </c>
      <c r="N34" s="69">
        <f>'[1]Summary Table'!AT89</f>
        <v>100.7748</v>
      </c>
      <c r="O34" s="69">
        <f>'[1]Summary Table'!AU89</f>
        <v>100.7748</v>
      </c>
      <c r="P34" s="69">
        <f>'[1]Summary Table'!AV89</f>
        <v>110.0014</v>
      </c>
      <c r="Q34" s="69">
        <f>'[1]Summary Table'!AW89</f>
        <v>113.78660000000001</v>
      </c>
      <c r="R34" s="69">
        <f>'[1]Summary Table'!AX89</f>
        <v>113.78319999999999</v>
      </c>
      <c r="S34" s="69">
        <f>'[1]Summary Table'!AY89</f>
        <v>113.78319999999999</v>
      </c>
      <c r="T34" s="69">
        <f>'[1]Summary Table'!AZ89</f>
        <v>116.0937</v>
      </c>
      <c r="U34" s="69">
        <f>'[1]Summary Table'!BA89</f>
        <v>116.0937</v>
      </c>
      <c r="V34" s="69">
        <f>'[1]Summary Table'!BB89</f>
        <v>116.0937</v>
      </c>
      <c r="W34" s="69">
        <f>'[1]Summary Table'!BC89</f>
        <v>119.73609999999999</v>
      </c>
      <c r="X34" s="69">
        <f>'[1]Summary Table'!BD89</f>
        <v>110.7775</v>
      </c>
      <c r="Y34" s="69">
        <f>'[1]Summary Table'!BE89</f>
        <v>108.3553</v>
      </c>
      <c r="Z34" s="69">
        <f>'[1]Summary Table'!BF89</f>
        <v>126.0685</v>
      </c>
      <c r="AA34" s="69">
        <f>'[1]Summary Table'!BG89</f>
        <v>132.59</v>
      </c>
      <c r="AB34" s="69">
        <f>'[1]Summary Table'!BH89</f>
        <v>132.59</v>
      </c>
      <c r="AC34" s="69">
        <f>'[1]Summary Table'!BI89</f>
        <v>132.59</v>
      </c>
      <c r="AD34" s="69">
        <f>'[1]Summary Table'!BJ89</f>
        <v>133.547</v>
      </c>
      <c r="AE34" s="69">
        <f>'[1]Summary Table'!BK89</f>
        <v>133.547</v>
      </c>
      <c r="AF34" s="69">
        <f>'[1]Summary Table'!BL89</f>
        <v>133.547</v>
      </c>
      <c r="AG34" s="69">
        <f>'[1]Summary Table'!BM89</f>
        <v>133.547</v>
      </c>
      <c r="AH34" s="69">
        <f>'[1]Summary Table'!BN89</f>
        <v>133.547</v>
      </c>
      <c r="AI34" s="69">
        <f>'[1]Summary Table'!BO89</f>
        <v>137.417</v>
      </c>
      <c r="AJ34" s="69">
        <f>'[1]Summary Table'!BP89</f>
        <v>137.417</v>
      </c>
      <c r="AK34" s="69">
        <f>'[1]Summary Table'!BQ89</f>
        <v>137.13339999999999</v>
      </c>
      <c r="AL34" s="69">
        <f>'[1]Summary Table'!BR89</f>
        <v>137.13339999999999</v>
      </c>
      <c r="AM34" s="69"/>
      <c r="AN34" s="66">
        <f t="shared" si="0"/>
        <v>0</v>
      </c>
      <c r="AO34" s="66">
        <f t="shared" si="1"/>
        <v>2.6854964918717736</v>
      </c>
    </row>
    <row r="35" spans="3:41" x14ac:dyDescent="0.25">
      <c r="D35" s="57" t="s">
        <v>42</v>
      </c>
      <c r="E35" s="69">
        <f>'[1]Summary Table - ERA'!C49</f>
        <v>2.4954971000000001</v>
      </c>
      <c r="F35" s="69">
        <f>'[1]Summary Table'!AL90</f>
        <v>99.999899999999997</v>
      </c>
      <c r="G35" s="69">
        <f>'[1]Summary Table'!AM90</f>
        <v>99.999899999999997</v>
      </c>
      <c r="H35" s="69">
        <f>'[1]Summary Table'!AN90</f>
        <v>100.0035</v>
      </c>
      <c r="I35" s="69">
        <f>'[1]Summary Table'!AO90</f>
        <v>100.9143</v>
      </c>
      <c r="J35" s="69">
        <f>'[1]Summary Table'!AP90</f>
        <v>99.532600000000002</v>
      </c>
      <c r="K35" s="69">
        <f>'[1]Summary Table'!AQ90</f>
        <v>100.9782</v>
      </c>
      <c r="L35" s="69">
        <f>'[1]Summary Table'!AR90</f>
        <v>101.3601</v>
      </c>
      <c r="M35" s="69">
        <f>'[1]Summary Table'!AS90</f>
        <v>100.3762</v>
      </c>
      <c r="N35" s="69">
        <f>'[1]Summary Table'!AT90</f>
        <v>102.0509</v>
      </c>
      <c r="O35" s="69">
        <f>'[1]Summary Table'!AU90</f>
        <v>102.33459999999999</v>
      </c>
      <c r="P35" s="69">
        <f>'[1]Summary Table'!AV90</f>
        <v>103.3369</v>
      </c>
      <c r="Q35" s="69">
        <f>'[1]Summary Table'!AW90</f>
        <v>103.1799</v>
      </c>
      <c r="R35" s="69">
        <f>'[1]Summary Table'!AX90</f>
        <v>103.90300000000001</v>
      </c>
      <c r="S35" s="69">
        <f>'[1]Summary Table'!AY90</f>
        <v>102.5061</v>
      </c>
      <c r="T35" s="69">
        <f>'[1]Summary Table'!AZ90</f>
        <v>102.21339999999999</v>
      </c>
      <c r="U35" s="69">
        <f>'[1]Summary Table'!BA90</f>
        <v>102.1673</v>
      </c>
      <c r="V35" s="69">
        <f>'[1]Summary Table'!BB90</f>
        <v>100.62260000000001</v>
      </c>
      <c r="W35" s="69">
        <f>'[1]Summary Table'!BC90</f>
        <v>103.63930000000001</v>
      </c>
      <c r="X35" s="69">
        <f>'[1]Summary Table'!BD90</f>
        <v>107.9014</v>
      </c>
      <c r="Y35" s="69">
        <f>'[1]Summary Table'!BE90</f>
        <v>109.4815</v>
      </c>
      <c r="Z35" s="69">
        <f>'[1]Summary Table'!BF90</f>
        <v>113.67789999999999</v>
      </c>
      <c r="AA35" s="69">
        <f>'[1]Summary Table'!BG90</f>
        <v>112.3561</v>
      </c>
      <c r="AB35" s="69">
        <f>'[1]Summary Table'!BH90</f>
        <v>125.3807</v>
      </c>
      <c r="AC35" s="69">
        <f>'[1]Summary Table'!BI90</f>
        <v>121.7817</v>
      </c>
      <c r="AD35" s="69">
        <f>'[1]Summary Table'!BJ90</f>
        <v>121.8505</v>
      </c>
      <c r="AE35" s="69">
        <f>'[1]Summary Table'!BK90</f>
        <v>128.3792</v>
      </c>
      <c r="AF35" s="69">
        <f>'[1]Summary Table'!BL90</f>
        <v>122.22410000000001</v>
      </c>
      <c r="AG35" s="69">
        <f>'[1]Summary Table'!BM90</f>
        <v>134.7465</v>
      </c>
      <c r="AH35" s="69">
        <f>'[1]Summary Table'!BN90</f>
        <v>135.11490000000001</v>
      </c>
      <c r="AI35" s="69">
        <f>'[1]Summary Table'!BO90</f>
        <v>136.87880000000001</v>
      </c>
      <c r="AJ35" s="69">
        <f>'[1]Summary Table'!BP90</f>
        <v>137.1602</v>
      </c>
      <c r="AK35" s="69">
        <f>'[1]Summary Table'!BQ90</f>
        <v>136.01650000000001</v>
      </c>
      <c r="AL35" s="69">
        <f>'[1]Summary Table'!BR90</f>
        <v>136.58260000000001</v>
      </c>
      <c r="AM35" s="69"/>
      <c r="AN35" s="66">
        <f t="shared" si="0"/>
        <v>0.41619950520709309</v>
      </c>
      <c r="AO35" s="66">
        <f t="shared" si="1"/>
        <v>1.0862606566707356</v>
      </c>
    </row>
    <row r="36" spans="3:41" x14ac:dyDescent="0.25">
      <c r="D36" s="57" t="s">
        <v>43</v>
      </c>
      <c r="E36" s="69">
        <f>'[1]Summary Table - ERA'!C50</f>
        <v>1.1381493</v>
      </c>
      <c r="F36" s="69">
        <f>'[1]Summary Table'!AL91</f>
        <v>100.0043</v>
      </c>
      <c r="G36" s="69">
        <f>'[1]Summary Table'!AM91</f>
        <v>100.0043</v>
      </c>
      <c r="H36" s="69">
        <f>'[1]Summary Table'!AN91</f>
        <v>100.0043</v>
      </c>
      <c r="I36" s="69">
        <f>'[1]Summary Table'!AO91</f>
        <v>100.0043</v>
      </c>
      <c r="J36" s="69">
        <f>'[1]Summary Table'!AP91</f>
        <v>100.0043</v>
      </c>
      <c r="K36" s="69">
        <f>'[1]Summary Table'!AQ91</f>
        <v>100.0043</v>
      </c>
      <c r="L36" s="69">
        <f>'[1]Summary Table'!AR91</f>
        <v>100.0043</v>
      </c>
      <c r="M36" s="69">
        <f>'[1]Summary Table'!AS91</f>
        <v>102.7898</v>
      </c>
      <c r="N36" s="69">
        <f>'[1]Summary Table'!AT91</f>
        <v>100.0043</v>
      </c>
      <c r="O36" s="69">
        <f>'[1]Summary Table'!AU91</f>
        <v>100.0043</v>
      </c>
      <c r="P36" s="69">
        <f>'[1]Summary Table'!AV91</f>
        <v>108.3984</v>
      </c>
      <c r="Q36" s="69">
        <f>'[1]Summary Table'!AW91</f>
        <v>108.3984</v>
      </c>
      <c r="R36" s="69">
        <f>'[1]Summary Table'!AX91</f>
        <v>108.3984</v>
      </c>
      <c r="S36" s="69">
        <f>'[1]Summary Table'!AY91</f>
        <v>106.56529999999999</v>
      </c>
      <c r="T36" s="69">
        <f>'[1]Summary Table'!AZ91</f>
        <v>111.26690000000001</v>
      </c>
      <c r="U36" s="69">
        <f>'[1]Summary Table'!BA91</f>
        <v>111.26690000000001</v>
      </c>
      <c r="V36" s="69">
        <f>'[1]Summary Table'!BB91</f>
        <v>111.26690000000001</v>
      </c>
      <c r="W36" s="69">
        <f>'[1]Summary Table'!BC91</f>
        <v>111.26690000000001</v>
      </c>
      <c r="X36" s="69">
        <f>'[1]Summary Table'!BD91</f>
        <v>111.26690000000001</v>
      </c>
      <c r="Y36" s="69">
        <f>'[1]Summary Table'!BE91</f>
        <v>111.26690000000001</v>
      </c>
      <c r="Z36" s="69">
        <f>'[1]Summary Table'!BF91</f>
        <v>111.26690000000001</v>
      </c>
      <c r="AA36" s="69">
        <f>'[1]Summary Table'!BG91</f>
        <v>111.26690000000001</v>
      </c>
      <c r="AB36" s="69">
        <f>'[1]Summary Table'!BH91</f>
        <v>111.26690000000001</v>
      </c>
      <c r="AC36" s="69">
        <f>'[1]Summary Table'!BI91</f>
        <v>111.24679999999999</v>
      </c>
      <c r="AD36" s="69">
        <f>'[1]Summary Table'!BJ91</f>
        <v>111.24679999999999</v>
      </c>
      <c r="AE36" s="69">
        <f>'[1]Summary Table'!BK91</f>
        <v>111.24679999999999</v>
      </c>
      <c r="AF36" s="69">
        <f>'[1]Summary Table'!BL91</f>
        <v>119.90179999999999</v>
      </c>
      <c r="AG36" s="69">
        <f>'[1]Summary Table'!BM91</f>
        <v>119.90179999999999</v>
      </c>
      <c r="AH36" s="69">
        <f>'[1]Summary Table'!BN91</f>
        <v>115.19499999999999</v>
      </c>
      <c r="AI36" s="69">
        <f>'[1]Summary Table'!BO91</f>
        <v>115.95350000000001</v>
      </c>
      <c r="AJ36" s="69">
        <f>'[1]Summary Table'!BP91</f>
        <v>115.95350000000001</v>
      </c>
      <c r="AK36" s="69">
        <f>'[1]Summary Table'!BQ91</f>
        <v>115.95350000000001</v>
      </c>
      <c r="AL36" s="69">
        <f>'[1]Summary Table'!BR91</f>
        <v>124.7231</v>
      </c>
      <c r="AM36" s="69"/>
      <c r="AN36" s="66">
        <f t="shared" si="0"/>
        <v>7.5630317325479579</v>
      </c>
      <c r="AO36" s="66">
        <f t="shared" si="1"/>
        <v>8.2712791353791477</v>
      </c>
    </row>
    <row r="37" spans="3:41" x14ac:dyDescent="0.25">
      <c r="D37" s="57" t="s">
        <v>115</v>
      </c>
      <c r="E37" s="69">
        <f>'[1]Summary Table - ERA'!C51</f>
        <v>18.730136699999999</v>
      </c>
      <c r="F37" s="69">
        <f>'[1]Summary Table'!AL92</f>
        <v>100.00020000000001</v>
      </c>
      <c r="G37" s="69">
        <f>'[1]Summary Table'!AM92</f>
        <v>97.823300000000003</v>
      </c>
      <c r="H37" s="69">
        <f>'[1]Summary Table'!AN92</f>
        <v>97.823300000000003</v>
      </c>
      <c r="I37" s="69">
        <f>'[1]Summary Table'!AO92</f>
        <v>98.095399999999998</v>
      </c>
      <c r="J37" s="69">
        <f>'[1]Summary Table'!AP92</f>
        <v>96.840699999999998</v>
      </c>
      <c r="K37" s="69">
        <f>'[1]Summary Table'!AQ92</f>
        <v>96.840699999999998</v>
      </c>
      <c r="L37" s="69">
        <f>'[1]Summary Table'!AR92</f>
        <v>100.363</v>
      </c>
      <c r="M37" s="69">
        <f>'[1]Summary Table'!AS92</f>
        <v>96.916300000000007</v>
      </c>
      <c r="N37" s="69">
        <f>'[1]Summary Table'!AT92</f>
        <v>96.916300000000007</v>
      </c>
      <c r="O37" s="69">
        <f>'[1]Summary Table'!AU92</f>
        <v>101.648</v>
      </c>
      <c r="P37" s="69">
        <f>'[1]Summary Table'!AV92</f>
        <v>101.49679999999999</v>
      </c>
      <c r="Q37" s="69">
        <f>'[1]Summary Table'!AW92</f>
        <v>91.337999999999994</v>
      </c>
      <c r="R37" s="69">
        <f>'[1]Summary Table'!AX92</f>
        <v>98.171000000000006</v>
      </c>
      <c r="S37" s="69">
        <f>'[1]Summary Table'!AY92</f>
        <v>96.0244</v>
      </c>
      <c r="T37" s="69">
        <f>'[1]Summary Table'!AZ92</f>
        <v>91.637136866332867</v>
      </c>
      <c r="U37" s="69">
        <f>'[1]Summary Table'!BA92</f>
        <v>89.991881725954855</v>
      </c>
      <c r="V37" s="69">
        <f>'[1]Summary Table'!BB92</f>
        <v>80.120434791027691</v>
      </c>
      <c r="W37" s="69">
        <f>'[1]Summary Table'!BC92</f>
        <v>93.284993134278793</v>
      </c>
      <c r="X37" s="69">
        <f>'[1]Summary Table'!BD92</f>
        <v>84.507697924694824</v>
      </c>
      <c r="Y37" s="69">
        <f>'[1]Summary Table'!BE92</f>
        <v>89.991881725954855</v>
      </c>
      <c r="Z37" s="69">
        <f>'[1]Summary Table'!BF92</f>
        <v>95.475981619874005</v>
      </c>
      <c r="AA37" s="69">
        <f>'[1]Summary Table'!BG92</f>
        <v>102.05700218138605</v>
      </c>
      <c r="AB37" s="69">
        <f>'[1]Summary Table'!BH92</f>
        <v>105.89593084226807</v>
      </c>
      <c r="AC37" s="69">
        <f>'[1]Summary Table'!BI92</f>
        <v>123.59139999999999</v>
      </c>
      <c r="AD37" s="69">
        <f>'[1]Summary Table'!BJ92</f>
        <v>146.46729999999999</v>
      </c>
      <c r="AE37" s="69">
        <f>'[1]Summary Table'!BK92</f>
        <v>133.39529999999999</v>
      </c>
      <c r="AF37" s="69">
        <f>'[1]Summary Table'!BL92</f>
        <v>145.1601</v>
      </c>
      <c r="AG37" s="69">
        <f>'[1]Summary Table'!BM92</f>
        <v>136.00970000000001</v>
      </c>
      <c r="AH37" s="69">
        <f>'[1]Summary Table'!BN92</f>
        <v>130.12739999999999</v>
      </c>
      <c r="AI37" s="69">
        <f>'[1]Summary Table'!BO92</f>
        <v>139.93129999999999</v>
      </c>
      <c r="AJ37" s="69">
        <f>'[1]Summary Table'!BP92</f>
        <v>137.97049999999999</v>
      </c>
      <c r="AK37" s="69">
        <f>'[1]Summary Table'!BQ92</f>
        <v>139.27770000000001</v>
      </c>
      <c r="AL37" s="69">
        <f>'[1]Summary Table'!BR92</f>
        <v>143.19929999999999</v>
      </c>
      <c r="AM37" s="69"/>
      <c r="AN37" s="66">
        <f t="shared" si="0"/>
        <v>2.8156697016105117</v>
      </c>
      <c r="AO37" s="66">
        <f t="shared" si="1"/>
        <v>10.045463138432028</v>
      </c>
    </row>
    <row r="38" spans="3:41" x14ac:dyDescent="0.25">
      <c r="D38" s="153" t="s">
        <v>116</v>
      </c>
      <c r="E38" s="115">
        <v>0</v>
      </c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>
        <v>0</v>
      </c>
      <c r="U38" s="115">
        <v>0</v>
      </c>
      <c r="V38" s="115">
        <v>0</v>
      </c>
      <c r="W38" s="115">
        <v>0</v>
      </c>
      <c r="X38" s="115">
        <v>0</v>
      </c>
      <c r="Y38" s="115">
        <v>0</v>
      </c>
      <c r="Z38" s="115">
        <v>0</v>
      </c>
      <c r="AA38" s="115">
        <v>0</v>
      </c>
      <c r="AB38" s="115">
        <v>0</v>
      </c>
      <c r="AC38" s="115">
        <v>0</v>
      </c>
      <c r="AD38" s="115">
        <v>0</v>
      </c>
      <c r="AE38" s="115">
        <v>0</v>
      </c>
      <c r="AF38" s="115">
        <v>0</v>
      </c>
      <c r="AG38" s="115">
        <v>0</v>
      </c>
      <c r="AH38" s="115">
        <v>0</v>
      </c>
      <c r="AI38" s="115">
        <v>0</v>
      </c>
      <c r="AJ38" s="115">
        <v>0</v>
      </c>
      <c r="AK38" s="115">
        <v>0</v>
      </c>
      <c r="AL38" s="115">
        <v>0</v>
      </c>
      <c r="AM38" s="115"/>
      <c r="AN38" s="115">
        <f t="shared" si="0"/>
        <v>0</v>
      </c>
      <c r="AO38" s="115">
        <f t="shared" si="1"/>
        <v>0</v>
      </c>
    </row>
    <row r="39" spans="3:41" x14ac:dyDescent="0.25">
      <c r="D39" s="153" t="s">
        <v>117</v>
      </c>
      <c r="E39" s="115">
        <v>0</v>
      </c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>
        <v>0</v>
      </c>
      <c r="U39" s="115">
        <v>0</v>
      </c>
      <c r="V39" s="115">
        <v>0</v>
      </c>
      <c r="W39" s="115">
        <v>0</v>
      </c>
      <c r="X39" s="115">
        <v>0</v>
      </c>
      <c r="Y39" s="115">
        <v>0</v>
      </c>
      <c r="Z39" s="115">
        <v>0</v>
      </c>
      <c r="AA39" s="115">
        <v>0</v>
      </c>
      <c r="AB39" s="115">
        <v>0</v>
      </c>
      <c r="AC39" s="115">
        <v>0</v>
      </c>
      <c r="AD39" s="115">
        <v>0</v>
      </c>
      <c r="AE39" s="115">
        <v>0</v>
      </c>
      <c r="AF39" s="115">
        <v>0</v>
      </c>
      <c r="AG39" s="115">
        <v>0</v>
      </c>
      <c r="AH39" s="115">
        <v>0</v>
      </c>
      <c r="AI39" s="115">
        <v>0</v>
      </c>
      <c r="AJ39" s="115">
        <v>0</v>
      </c>
      <c r="AK39" s="115">
        <v>0</v>
      </c>
      <c r="AL39" s="115">
        <v>0</v>
      </c>
      <c r="AM39" s="115"/>
      <c r="AN39" s="115">
        <f t="shared" si="0"/>
        <v>0</v>
      </c>
      <c r="AO39" s="115">
        <f t="shared" si="1"/>
        <v>0</v>
      </c>
    </row>
    <row r="40" spans="3:41" x14ac:dyDescent="0.25">
      <c r="C40" s="139" t="s">
        <v>118</v>
      </c>
      <c r="D40" s="56" t="s">
        <v>44</v>
      </c>
      <c r="E40" s="68">
        <f>'[1]Summary Table - ERA'!C55</f>
        <v>42.674636500000005</v>
      </c>
      <c r="F40" s="68">
        <f>'[1]Summary Table - ERA'!D11</f>
        <v>99.999861240986547</v>
      </c>
      <c r="G40" s="68">
        <f>'[1]Summary Table - ERA'!E11</f>
        <v>100.30287943231009</v>
      </c>
      <c r="H40" s="68">
        <f>'[1]Summary Table - ERA'!F11</f>
        <v>102.60462008299589</v>
      </c>
      <c r="I40" s="68">
        <f>'[1]Summary Table - ERA'!G11</f>
        <v>102.6925451370734</v>
      </c>
      <c r="J40" s="68">
        <f>'[1]Summary Table - ERA'!H11</f>
        <v>103.5179069702794</v>
      </c>
      <c r="K40" s="68">
        <f>'[1]Summary Table - ERA'!I11</f>
        <v>106.06164480218592</v>
      </c>
      <c r="L40" s="68">
        <f>'[1]Summary Table - ERA'!J11</f>
        <v>106.44669524699101</v>
      </c>
      <c r="M40" s="68">
        <f>'[1]Summary Table - ERA'!K11</f>
        <v>100.45248980596307</v>
      </c>
      <c r="N40" s="68">
        <f>'[1]Summary Table - ERA'!L11</f>
        <v>105.88630823755416</v>
      </c>
      <c r="O40" s="68">
        <f>'[1]Summary Table - ERA'!M11</f>
        <v>106.45170440122575</v>
      </c>
      <c r="P40" s="68">
        <f>'[1]Summary Table - ERA'!N11</f>
        <v>108.54462332820337</v>
      </c>
      <c r="Q40" s="68">
        <f>'[1]Summary Table - ERA'!O11</f>
        <v>109.28539868713818</v>
      </c>
      <c r="R40" s="68">
        <f>'[1]Summary Table - ERA'!P11</f>
        <v>107.73497113644751</v>
      </c>
      <c r="S40" s="68">
        <f>'[1]Summary Table - ERA'!Q11</f>
        <v>109.03845256593081</v>
      </c>
      <c r="T40" s="68">
        <f>'[1]Summary Table - ERA'!R11</f>
        <v>109.6131328986924</v>
      </c>
      <c r="U40" s="68">
        <f>'[1]Summary Table - ERA'!S11</f>
        <v>110.05088387059581</v>
      </c>
      <c r="V40" s="68">
        <f>'[1]Summary Table - ERA'!T11</f>
        <v>110.29688135504514</v>
      </c>
      <c r="W40" s="68">
        <f>'[1]Summary Table - ERA'!U11</f>
        <v>111.41338390464321</v>
      </c>
      <c r="X40" s="68">
        <f>'[1]Summary Table - ERA'!V11</f>
        <v>110.50826344619946</v>
      </c>
      <c r="Y40" s="68">
        <f>'[1]Summary Table - ERA'!W11</f>
        <v>112.84185410618903</v>
      </c>
      <c r="Z40" s="68">
        <f>'[1]Summary Table - ERA'!X11</f>
        <v>114.81402815414631</v>
      </c>
      <c r="AA40" s="68">
        <f>'[1]Summary Table - ERA'!Y11</f>
        <v>114.96513752601851</v>
      </c>
      <c r="AB40" s="68">
        <f>'[1]Summary Table - ERA'!Z11</f>
        <v>118.48243604470375</v>
      </c>
      <c r="AC40" s="68">
        <f>'[1]Summary Table - ERA'!AA11</f>
        <v>121.15201831285756</v>
      </c>
      <c r="AD40" s="68">
        <f>'[1]Summary Table - ERA'!AB11</f>
        <v>122.84807135946897</v>
      </c>
      <c r="AE40" s="68">
        <f>'[1]Summary Table - ERA'!AC11</f>
        <v>125.76255798781648</v>
      </c>
      <c r="AF40" s="68">
        <f>'[1]Summary Table - ERA'!AD11</f>
        <v>131.74650865199263</v>
      </c>
      <c r="AG40" s="68">
        <f>'[1]Summary Table - ERA'!AE11</f>
        <v>134.06109064418271</v>
      </c>
      <c r="AH40" s="68">
        <f>'[1]Summary Table - ERA'!AF11</f>
        <v>135.56162210016831</v>
      </c>
      <c r="AI40" s="68">
        <f>'[1]Summary Table - ERA'!AG11</f>
        <v>137.50757611619537</v>
      </c>
      <c r="AJ40" s="68">
        <f>'[1]Summary Table - ERA'!AH11</f>
        <v>136.35151475421026</v>
      </c>
      <c r="AK40" s="68">
        <f>'[1]Summary Table - ERA'!AI11</f>
        <v>135.63576355318477</v>
      </c>
      <c r="AL40" s="68">
        <f>'[1]Summary Table - ERA'!AJ11</f>
        <v>135.08667020451526</v>
      </c>
      <c r="AM40" s="68"/>
      <c r="AN40" s="64">
        <f t="shared" si="0"/>
        <v>-0.40482932693058343</v>
      </c>
      <c r="AO40" s="64">
        <f t="shared" si="1"/>
        <v>-0.35035866958135176</v>
      </c>
    </row>
    <row r="41" spans="3:41" x14ac:dyDescent="0.25">
      <c r="D41" s="57" t="s">
        <v>119</v>
      </c>
      <c r="E41" s="69">
        <f>'[1]Summary Table - ERA'!C56</f>
        <v>8.6732791000000002</v>
      </c>
      <c r="F41" s="69">
        <f>'[1]Summary Table'!AL95</f>
        <v>99.999700000000004</v>
      </c>
      <c r="G41" s="69">
        <f>'[1]Summary Table'!AM95</f>
        <v>100.9622</v>
      </c>
      <c r="H41" s="69">
        <f>'[1]Summary Table'!AN95</f>
        <v>101.9414</v>
      </c>
      <c r="I41" s="69">
        <f>'[1]Summary Table'!AO95</f>
        <v>102.24850000000001</v>
      </c>
      <c r="J41" s="69">
        <f>'[1]Summary Table'!AP95</f>
        <v>104.82040000000001</v>
      </c>
      <c r="K41" s="69">
        <f>'[1]Summary Table'!AQ95</f>
        <v>116.7603</v>
      </c>
      <c r="L41" s="69">
        <f>'[1]Summary Table'!AR95</f>
        <v>115.90349999999999</v>
      </c>
      <c r="M41" s="69">
        <f>'[1]Summary Table'!AS95</f>
        <v>94.484300000000005</v>
      </c>
      <c r="N41" s="69">
        <f>'[1]Summary Table'!AT95</f>
        <v>113.04770000000001</v>
      </c>
      <c r="O41" s="69">
        <f>'[1]Summary Table'!AU95</f>
        <v>114.7907</v>
      </c>
      <c r="P41" s="69">
        <f>'[1]Summary Table'!AV95</f>
        <v>118.4862</v>
      </c>
      <c r="Q41" s="69">
        <f>'[1]Summary Table'!AW95</f>
        <v>118.66419999999999</v>
      </c>
      <c r="R41" s="69">
        <f>'[1]Summary Table'!AX95</f>
        <v>110.18380000000001</v>
      </c>
      <c r="S41" s="69">
        <f>'[1]Summary Table'!AY95</f>
        <v>111.8111</v>
      </c>
      <c r="T41" s="69">
        <f>'[1]Summary Table'!AZ95</f>
        <v>111.8875</v>
      </c>
      <c r="U41" s="69">
        <f>'[1]Summary Table'!BA95</f>
        <v>111.90949999999999</v>
      </c>
      <c r="V41" s="69">
        <f>'[1]Summary Table'!BB95</f>
        <v>110.3126</v>
      </c>
      <c r="W41" s="69">
        <f>'[1]Summary Table'!BC95</f>
        <v>110.59739999999999</v>
      </c>
      <c r="X41" s="69">
        <f>'[1]Summary Table'!BD95</f>
        <v>114.4385</v>
      </c>
      <c r="Y41" s="69">
        <f>'[1]Summary Table'!BE95</f>
        <v>119.5282</v>
      </c>
      <c r="Z41" s="69">
        <f>'[1]Summary Table'!BF95</f>
        <v>116.8807</v>
      </c>
      <c r="AA41" s="69">
        <f>'[1]Summary Table'!BG95</f>
        <v>117.1223</v>
      </c>
      <c r="AB41" s="69">
        <f>'[1]Summary Table'!BH95</f>
        <v>134.16550000000001</v>
      </c>
      <c r="AC41" s="69">
        <f>'[1]Summary Table'!BI95</f>
        <v>141.38820000000001</v>
      </c>
      <c r="AD41" s="69">
        <f>'[1]Summary Table'!BJ95</f>
        <v>142.27070000000001</v>
      </c>
      <c r="AE41" s="69">
        <f>'[1]Summary Table'!BK95</f>
        <v>142.7149</v>
      </c>
      <c r="AF41" s="69">
        <f>'[1]Summary Table'!BL95</f>
        <v>161.7209</v>
      </c>
      <c r="AG41" s="69">
        <f>'[1]Summary Table'!BM95</f>
        <v>163.4298</v>
      </c>
      <c r="AH41" s="69">
        <f>'[1]Summary Table'!BN95</f>
        <v>162.14490000000001</v>
      </c>
      <c r="AI41" s="69">
        <f>'[1]Summary Table'!BO95</f>
        <v>163.07220000000001</v>
      </c>
      <c r="AJ41" s="69">
        <f>'[1]Summary Table'!BP95</f>
        <v>159.0257</v>
      </c>
      <c r="AK41" s="69">
        <f>'[1]Summary Table'!BQ95</f>
        <v>156.13669999999999</v>
      </c>
      <c r="AL41" s="69">
        <f>'[1]Summary Table'!BR95</f>
        <v>148.21260000000001</v>
      </c>
      <c r="AM41" s="69"/>
      <c r="AN41" s="66">
        <f t="shared" si="0"/>
        <v>-5.0751040594555814</v>
      </c>
      <c r="AO41" s="66">
        <f t="shared" si="1"/>
        <v>-8.5924996715900388</v>
      </c>
    </row>
    <row r="42" spans="3:41" x14ac:dyDescent="0.25">
      <c r="D42" s="57" t="s">
        <v>45</v>
      </c>
      <c r="E42" s="69">
        <f>'[1]Summary Table - ERA'!C57</f>
        <v>2.2196736000000001</v>
      </c>
      <c r="F42" s="69">
        <f>'[1]Summary Table'!AL97</f>
        <v>99.998800000000003</v>
      </c>
      <c r="G42" s="69">
        <f>'[1]Summary Table'!AM97</f>
        <v>100.1949</v>
      </c>
      <c r="H42" s="69">
        <f>'[1]Summary Table'!AN97</f>
        <v>99.436700000000002</v>
      </c>
      <c r="I42" s="69">
        <f>'[1]Summary Table'!AO97</f>
        <v>98.096599999999995</v>
      </c>
      <c r="J42" s="69">
        <f>'[1]Summary Table'!AP97</f>
        <v>98.292299999999997</v>
      </c>
      <c r="K42" s="69">
        <f>'[1]Summary Table'!AQ97</f>
        <v>99.094200000000001</v>
      </c>
      <c r="L42" s="69">
        <f>'[1]Summary Table'!AR97</f>
        <v>99.274500000000003</v>
      </c>
      <c r="M42" s="69">
        <f>'[1]Summary Table'!AS97</f>
        <v>99.170199999999994</v>
      </c>
      <c r="N42" s="69">
        <f>'[1]Summary Table'!AT97</f>
        <v>97.251800000000003</v>
      </c>
      <c r="O42" s="69">
        <f>'[1]Summary Table'!AU97</f>
        <v>98.645200000000003</v>
      </c>
      <c r="P42" s="69">
        <f>'[1]Summary Table'!AV97</f>
        <v>102.73909999999999</v>
      </c>
      <c r="Q42" s="69">
        <f>'[1]Summary Table'!AW97</f>
        <v>99.832300000000004</v>
      </c>
      <c r="R42" s="69">
        <f>'[1]Summary Table'!AX97</f>
        <v>97.669600000000003</v>
      </c>
      <c r="S42" s="69">
        <f>'[1]Summary Table'!AY97</f>
        <v>95.762299999999996</v>
      </c>
      <c r="T42" s="69">
        <f>'[1]Summary Table'!AZ97</f>
        <v>96.789500000000004</v>
      </c>
      <c r="U42" s="69">
        <f>'[1]Summary Table'!BA97</f>
        <v>96.267099999999999</v>
      </c>
      <c r="V42" s="69">
        <f>'[1]Summary Table'!BB97</f>
        <v>92.660899999999998</v>
      </c>
      <c r="W42" s="69">
        <f>'[1]Summary Table'!BC97</f>
        <v>95.726600000000005</v>
      </c>
      <c r="X42" s="69">
        <f>'[1]Summary Table'!BD97</f>
        <v>92.194199999999995</v>
      </c>
      <c r="Y42" s="69">
        <f>'[1]Summary Table'!BE97</f>
        <v>112.1023</v>
      </c>
      <c r="Z42" s="69">
        <f>'[1]Summary Table'!BF97</f>
        <v>113.0577</v>
      </c>
      <c r="AA42" s="69">
        <f>'[1]Summary Table'!BG97</f>
        <v>116.7273</v>
      </c>
      <c r="AB42" s="69">
        <f>'[1]Summary Table'!BH97</f>
        <v>123.6163</v>
      </c>
      <c r="AC42" s="69">
        <f>'[1]Summary Table'!BI97</f>
        <v>126.1992</v>
      </c>
      <c r="AD42" s="69">
        <f>'[1]Summary Table'!BJ97</f>
        <v>126.47920000000001</v>
      </c>
      <c r="AE42" s="69">
        <f>'[1]Summary Table'!BK97</f>
        <v>123.5625</v>
      </c>
      <c r="AF42" s="69">
        <f>'[1]Summary Table'!BL97</f>
        <v>131.23820000000001</v>
      </c>
      <c r="AG42" s="69">
        <f>'[1]Summary Table'!BM97</f>
        <v>131.3784</v>
      </c>
      <c r="AH42" s="69">
        <f>'[1]Summary Table'!BN97</f>
        <v>134.48320000000001</v>
      </c>
      <c r="AI42" s="69">
        <f>'[1]Summary Table'!BO97</f>
        <v>133.64410000000001</v>
      </c>
      <c r="AJ42" s="69">
        <f>'[1]Summary Table'!BP97</f>
        <v>121.1726</v>
      </c>
      <c r="AK42" s="69">
        <f>'[1]Summary Table'!BQ97</f>
        <v>113.3972</v>
      </c>
      <c r="AL42" s="69">
        <f>'[1]Summary Table'!BR97</f>
        <v>106.90600000000001</v>
      </c>
      <c r="AM42" s="69"/>
      <c r="AN42" s="66">
        <f t="shared" si="0"/>
        <v>-5.7243035983251724</v>
      </c>
      <c r="AO42" s="66">
        <f t="shared" si="1"/>
        <v>-20.506055774996433</v>
      </c>
    </row>
    <row r="43" spans="3:41" x14ac:dyDescent="0.25">
      <c r="D43" s="57" t="s">
        <v>120</v>
      </c>
      <c r="E43" s="69">
        <f>'[1]Summary Table - ERA'!C58</f>
        <v>4.6332111999999999</v>
      </c>
      <c r="F43" s="69">
        <f>'[1]Summary Table'!AL98</f>
        <v>100.00020000000001</v>
      </c>
      <c r="G43" s="69">
        <f>'[1]Summary Table'!AM98</f>
        <v>100.2384</v>
      </c>
      <c r="H43" s="69">
        <f>'[1]Summary Table'!AN98</f>
        <v>100.5634</v>
      </c>
      <c r="I43" s="69">
        <f>'[1]Summary Table'!AO98</f>
        <v>100.36279999999999</v>
      </c>
      <c r="J43" s="69">
        <f>'[1]Summary Table'!AP98</f>
        <v>100.753</v>
      </c>
      <c r="K43" s="69">
        <f>'[1]Summary Table'!AQ98</f>
        <v>101.34829999999999</v>
      </c>
      <c r="L43" s="69">
        <f>'[1]Summary Table'!AR98</f>
        <v>101.9914</v>
      </c>
      <c r="M43" s="69">
        <f>'[1]Summary Table'!AS98</f>
        <v>100.3436</v>
      </c>
      <c r="N43" s="69">
        <f>'[1]Summary Table'!AT98</f>
        <v>101.4203</v>
      </c>
      <c r="O43" s="69">
        <f>'[1]Summary Table'!AU98</f>
        <v>101.7963</v>
      </c>
      <c r="P43" s="69">
        <f>'[1]Summary Table'!AV98</f>
        <v>102.2645</v>
      </c>
      <c r="Q43" s="69">
        <f>'[1]Summary Table'!AW98</f>
        <v>103.9442</v>
      </c>
      <c r="R43" s="69">
        <f>'[1]Summary Table'!AX98</f>
        <v>105.04179999999999</v>
      </c>
      <c r="S43" s="69">
        <f>'[1]Summary Table'!AY98</f>
        <v>106.7671</v>
      </c>
      <c r="T43" s="69">
        <f>'[1]Summary Table'!AZ98</f>
        <v>107.29649999999999</v>
      </c>
      <c r="U43" s="69">
        <f>'[1]Summary Table'!BA98</f>
        <v>106.3749</v>
      </c>
      <c r="V43" s="69">
        <f>'[1]Summary Table'!BB98</f>
        <v>106.7546</v>
      </c>
      <c r="W43" s="69">
        <f>'[1]Summary Table'!BC98</f>
        <v>113.2183</v>
      </c>
      <c r="X43" s="69">
        <f>'[1]Summary Table'!BD98</f>
        <v>113.71299999999999</v>
      </c>
      <c r="Y43" s="69">
        <f>'[1]Summary Table'!BE98</f>
        <v>111.9646</v>
      </c>
      <c r="Z43" s="69">
        <f>'[1]Summary Table'!BF98</f>
        <v>118.1529</v>
      </c>
      <c r="AA43" s="69">
        <f>'[1]Summary Table'!BG98</f>
        <v>123.42310000000001</v>
      </c>
      <c r="AB43" s="69">
        <f>'[1]Summary Table'!BH98</f>
        <v>122.9838</v>
      </c>
      <c r="AC43" s="69">
        <f>'[1]Summary Table'!BI98</f>
        <v>124.1523</v>
      </c>
      <c r="AD43" s="69">
        <f>'[1]Summary Table'!BJ98</f>
        <v>126.2856</v>
      </c>
      <c r="AE43" s="69">
        <f>'[1]Summary Table'!BK98</f>
        <v>128.70689999999999</v>
      </c>
      <c r="AF43" s="69">
        <f>'[1]Summary Table'!BL98</f>
        <v>130.67910000000001</v>
      </c>
      <c r="AG43" s="69">
        <f>'[1]Summary Table'!BM98</f>
        <v>133.40950000000001</v>
      </c>
      <c r="AH43" s="69">
        <f>'[1]Summary Table'!BN98</f>
        <v>133.57470000000001</v>
      </c>
      <c r="AI43" s="69">
        <f>'[1]Summary Table'!BO98</f>
        <v>131.47559999999999</v>
      </c>
      <c r="AJ43" s="69">
        <f>'[1]Summary Table'!BP98</f>
        <v>126.1811</v>
      </c>
      <c r="AK43" s="69">
        <f>'[1]Summary Table'!BQ98</f>
        <v>121.7886</v>
      </c>
      <c r="AL43" s="69">
        <f>'[1]Summary Table'!BR98</f>
        <v>120.1704</v>
      </c>
      <c r="AM43" s="69"/>
      <c r="AN43" s="66">
        <f t="shared" si="0"/>
        <v>-1.3286957892610651</v>
      </c>
      <c r="AO43" s="66">
        <f t="shared" si="1"/>
        <v>-10.035059034383012</v>
      </c>
    </row>
    <row r="44" spans="3:41" x14ac:dyDescent="0.25">
      <c r="D44" s="57" t="s">
        <v>121</v>
      </c>
      <c r="E44" s="69">
        <f>'[1]Summary Table - ERA'!C59</f>
        <v>0.95369389999999998</v>
      </c>
      <c r="F44" s="69">
        <f>'[1]Summary Table'!AL99</f>
        <v>99.999399999999994</v>
      </c>
      <c r="G44" s="69">
        <f>'[1]Summary Table'!AM99</f>
        <v>101.4118</v>
      </c>
      <c r="H44" s="69">
        <f>'[1]Summary Table'!AN99</f>
        <v>101.28789999999999</v>
      </c>
      <c r="I44" s="69">
        <f>'[1]Summary Table'!AO99</f>
        <v>101.4464</v>
      </c>
      <c r="J44" s="69">
        <f>'[1]Summary Table'!AP99</f>
        <v>98.507400000000004</v>
      </c>
      <c r="K44" s="69">
        <f>'[1]Summary Table'!AQ99</f>
        <v>100.26609999999999</v>
      </c>
      <c r="L44" s="69">
        <f>'[1]Summary Table'!AR99</f>
        <v>103.9682</v>
      </c>
      <c r="M44" s="69">
        <f>'[1]Summary Table'!AS99</f>
        <v>103.3172</v>
      </c>
      <c r="N44" s="69">
        <f>'[1]Summary Table'!AT99</f>
        <v>103.7757</v>
      </c>
      <c r="O44" s="69">
        <f>'[1]Summary Table'!AU99</f>
        <v>105.238</v>
      </c>
      <c r="P44" s="69">
        <f>'[1]Summary Table'!AV99</f>
        <v>107.6627</v>
      </c>
      <c r="Q44" s="69">
        <f>'[1]Summary Table'!AW99</f>
        <v>109.20910000000001</v>
      </c>
      <c r="R44" s="69">
        <f>'[1]Summary Table'!AX99</f>
        <v>109.196</v>
      </c>
      <c r="S44" s="69">
        <f>'[1]Summary Table'!AY99</f>
        <v>101.30549999999999</v>
      </c>
      <c r="T44" s="69">
        <f>'[1]Summary Table'!AZ99</f>
        <v>101.316</v>
      </c>
      <c r="U44" s="69">
        <f>'[1]Summary Table'!BA99</f>
        <v>105.6118</v>
      </c>
      <c r="V44" s="69">
        <f>'[1]Summary Table'!BB99</f>
        <v>124.7863</v>
      </c>
      <c r="W44" s="69">
        <f>'[1]Summary Table'!BC99</f>
        <v>130.83879999999999</v>
      </c>
      <c r="X44" s="69">
        <f>'[1]Summary Table'!BD99</f>
        <v>131.34100000000001</v>
      </c>
      <c r="Y44" s="69">
        <f>'[1]Summary Table'!BE99</f>
        <v>133.29900000000001</v>
      </c>
      <c r="Z44" s="69">
        <f>'[1]Summary Table'!BF99</f>
        <v>138.5607</v>
      </c>
      <c r="AA44" s="69">
        <f>'[1]Summary Table'!BG99</f>
        <v>138.322</v>
      </c>
      <c r="AB44" s="69">
        <f>'[1]Summary Table'!BH99</f>
        <v>138.64879999999999</v>
      </c>
      <c r="AC44" s="69">
        <f>'[1]Summary Table'!BI99</f>
        <v>140.3706</v>
      </c>
      <c r="AD44" s="69">
        <f>'[1]Summary Table'!BJ99</f>
        <v>139.9579</v>
      </c>
      <c r="AE44" s="69">
        <f>'[1]Summary Table'!BK99</f>
        <v>141.99619999999999</v>
      </c>
      <c r="AF44" s="69">
        <f>'[1]Summary Table'!BL99</f>
        <v>151.15950000000001</v>
      </c>
      <c r="AG44" s="69">
        <f>'[1]Summary Table'!BM99</f>
        <v>155.3426</v>
      </c>
      <c r="AH44" s="69">
        <f>'[1]Summary Table'!BN99</f>
        <v>155.59569999999999</v>
      </c>
      <c r="AI44" s="69">
        <f>'[1]Summary Table'!BO99</f>
        <v>169.3092</v>
      </c>
      <c r="AJ44" s="69">
        <f>'[1]Summary Table'!BP99</f>
        <v>170.89320000000001</v>
      </c>
      <c r="AK44" s="69">
        <f>'[1]Summary Table'!BQ99</f>
        <v>182.2774</v>
      </c>
      <c r="AL44" s="69">
        <f>'[1]Summary Table'!BR99</f>
        <v>174.03749999999999</v>
      </c>
      <c r="AM44" s="69"/>
      <c r="AN44" s="66">
        <f t="shared" si="0"/>
        <v>-4.5205275036839483</v>
      </c>
      <c r="AO44" s="66">
        <f t="shared" si="1"/>
        <v>11.852384095447368</v>
      </c>
    </row>
    <row r="45" spans="3:41" x14ac:dyDescent="0.25">
      <c r="D45" s="57" t="s">
        <v>122</v>
      </c>
      <c r="E45" s="69">
        <f>'[1]Summary Table - ERA'!C60</f>
        <v>2.2460919000000001</v>
      </c>
      <c r="F45" s="69">
        <f>'[1]Summary Table'!AL100</f>
        <v>99.999600000000001</v>
      </c>
      <c r="G45" s="69">
        <f>'[1]Summary Table'!AM100</f>
        <v>99.999600000000001</v>
      </c>
      <c r="H45" s="69">
        <f>'[1]Summary Table'!AN100</f>
        <v>99.999600000000001</v>
      </c>
      <c r="I45" s="69">
        <f>'[1]Summary Table'!AO100</f>
        <v>99.999600000000001</v>
      </c>
      <c r="J45" s="69">
        <f>'[1]Summary Table'!AP100</f>
        <v>103.4919</v>
      </c>
      <c r="K45" s="69">
        <f>'[1]Summary Table'!AQ100</f>
        <v>104.60129999999999</v>
      </c>
      <c r="L45" s="69">
        <f>'[1]Summary Table'!AR100</f>
        <v>104.60129999999999</v>
      </c>
      <c r="M45" s="69">
        <f>'[1]Summary Table'!AS100</f>
        <v>77.144000000000005</v>
      </c>
      <c r="N45" s="69">
        <f>'[1]Summary Table'!AT100</f>
        <v>104.60129999999999</v>
      </c>
      <c r="O45" s="69">
        <f>'[1]Summary Table'!AU100</f>
        <v>104.60129999999999</v>
      </c>
      <c r="P45" s="69">
        <f>'[1]Summary Table'!AV100</f>
        <v>108.5949</v>
      </c>
      <c r="Q45" s="69">
        <f>'[1]Summary Table'!AW100</f>
        <v>111.50879999999999</v>
      </c>
      <c r="R45" s="69">
        <f>'[1]Summary Table'!AX100</f>
        <v>111.5432</v>
      </c>
      <c r="S45" s="69">
        <f>'[1]Summary Table'!AY100</f>
        <v>128.4622</v>
      </c>
      <c r="T45" s="69">
        <f>'[1]Summary Table'!AZ100</f>
        <v>126.0994</v>
      </c>
      <c r="U45" s="69">
        <f>'[1]Summary Table'!BA100</f>
        <v>126.0994</v>
      </c>
      <c r="V45" s="69">
        <f>'[1]Summary Table'!BB100</f>
        <v>126.0994</v>
      </c>
      <c r="W45" s="69">
        <f>'[1]Summary Table'!BC100</f>
        <v>126.3459</v>
      </c>
      <c r="X45" s="69">
        <f>'[1]Summary Table'!BD100</f>
        <v>126.3459</v>
      </c>
      <c r="Y45" s="69">
        <f>'[1]Summary Table'!BE100</f>
        <v>126.3459</v>
      </c>
      <c r="Z45" s="69">
        <f>'[1]Summary Table'!BF100</f>
        <v>138.87690000000001</v>
      </c>
      <c r="AA45" s="69">
        <f>'[1]Summary Table'!BG100</f>
        <v>125.1134</v>
      </c>
      <c r="AB45" s="69">
        <f>'[1]Summary Table'!BH100</f>
        <v>125.1134</v>
      </c>
      <c r="AC45" s="69">
        <f>'[1]Summary Table'!BI100</f>
        <v>125.1134</v>
      </c>
      <c r="AD45" s="69">
        <f>'[1]Summary Table'!BJ100</f>
        <v>125.1134</v>
      </c>
      <c r="AE45" s="69">
        <f>'[1]Summary Table'!BK100</f>
        <v>125.1134</v>
      </c>
      <c r="AF45" s="69">
        <f>'[1]Summary Table'!BL100</f>
        <v>137.31440000000001</v>
      </c>
      <c r="AG45" s="69">
        <f>'[1]Summary Table'!BM100</f>
        <v>150.71170000000001</v>
      </c>
      <c r="AH45" s="69">
        <f>'[1]Summary Table'!BN100</f>
        <v>145.78149999999999</v>
      </c>
      <c r="AI45" s="69">
        <f>'[1]Summary Table'!BO100</f>
        <v>151.3305</v>
      </c>
      <c r="AJ45" s="69">
        <f>'[1]Summary Table'!BP100</f>
        <v>136.95070000000001</v>
      </c>
      <c r="AK45" s="69">
        <f>'[1]Summary Table'!BQ100</f>
        <v>136.95070000000001</v>
      </c>
      <c r="AL45" s="69">
        <f>'[1]Summary Table'!BR100</f>
        <v>136.95070000000001</v>
      </c>
      <c r="AM45" s="69"/>
      <c r="AN45" s="66">
        <f t="shared" si="0"/>
        <v>0</v>
      </c>
      <c r="AO45" s="66">
        <f t="shared" si="1"/>
        <v>-6.0575587437363332</v>
      </c>
    </row>
    <row r="46" spans="3:41" x14ac:dyDescent="0.25">
      <c r="D46" s="57" t="s">
        <v>123</v>
      </c>
      <c r="E46" s="69">
        <f>'[1]Summary Table - ERA'!C61</f>
        <v>1.7981289</v>
      </c>
      <c r="F46" s="69">
        <f>'[1]Summary Table'!AL101</f>
        <v>100.0016</v>
      </c>
      <c r="G46" s="69">
        <f>'[1]Summary Table'!AM101</f>
        <v>100.9455</v>
      </c>
      <c r="H46" s="69">
        <f>'[1]Summary Table'!AN101</f>
        <v>100.9455</v>
      </c>
      <c r="I46" s="69">
        <f>'[1]Summary Table'!AO101</f>
        <v>103.97629999999999</v>
      </c>
      <c r="J46" s="69">
        <f>'[1]Summary Table'!AP101</f>
        <v>104.81950000000001</v>
      </c>
      <c r="K46" s="69">
        <f>'[1]Summary Table'!AQ101</f>
        <v>105.7204</v>
      </c>
      <c r="L46" s="69">
        <f>'[1]Summary Table'!AR101</f>
        <v>107.3339</v>
      </c>
      <c r="M46" s="69">
        <f>'[1]Summary Table'!AS101</f>
        <v>109.2363</v>
      </c>
      <c r="N46" s="69">
        <f>'[1]Summary Table'!AT101</f>
        <v>108.8832</v>
      </c>
      <c r="O46" s="69">
        <f>'[1]Summary Table'!AU101</f>
        <v>109.1407</v>
      </c>
      <c r="P46" s="69">
        <f>'[1]Summary Table'!AV101</f>
        <v>109.4255</v>
      </c>
      <c r="Q46" s="69">
        <f>'[1]Summary Table'!AW101</f>
        <v>113.60420000000001</v>
      </c>
      <c r="R46" s="69">
        <f>'[1]Summary Table'!AX101</f>
        <v>114.79219999999999</v>
      </c>
      <c r="S46" s="69">
        <f>'[1]Summary Table'!AY101</f>
        <v>119.29559999999999</v>
      </c>
      <c r="T46" s="69">
        <f>'[1]Summary Table'!AZ101</f>
        <v>119.2433</v>
      </c>
      <c r="U46" s="69">
        <f>'[1]Summary Table'!BA101</f>
        <v>119.6845</v>
      </c>
      <c r="V46" s="69">
        <f>'[1]Summary Table'!BB101</f>
        <v>119.1876</v>
      </c>
      <c r="W46" s="69">
        <f>'[1]Summary Table'!BC101</f>
        <v>113.6938</v>
      </c>
      <c r="X46" s="69">
        <f>'[1]Summary Table'!BD101</f>
        <v>115.8073</v>
      </c>
      <c r="Y46" s="69">
        <f>'[1]Summary Table'!BE101</f>
        <v>112.7893</v>
      </c>
      <c r="Z46" s="69">
        <f>'[1]Summary Table'!BF101</f>
        <v>114.3124</v>
      </c>
      <c r="AA46" s="69">
        <f>'[1]Summary Table'!BG101</f>
        <v>112.6585</v>
      </c>
      <c r="AB46" s="69">
        <f>'[1]Summary Table'!BH101</f>
        <v>117.4599</v>
      </c>
      <c r="AC46" s="69">
        <f>'[1]Summary Table'!BI101</f>
        <v>119.2727</v>
      </c>
      <c r="AD46" s="69">
        <f>'[1]Summary Table'!BJ101</f>
        <v>121.12090000000001</v>
      </c>
      <c r="AE46" s="69">
        <f>'[1]Summary Table'!BK101</f>
        <v>133.9632</v>
      </c>
      <c r="AF46" s="69">
        <f>'[1]Summary Table'!BL101</f>
        <v>135.6506</v>
      </c>
      <c r="AG46" s="69">
        <f>'[1]Summary Table'!BM101</f>
        <v>144.04769999999999</v>
      </c>
      <c r="AH46" s="69">
        <f>'[1]Summary Table'!BN101</f>
        <v>169.26070000000001</v>
      </c>
      <c r="AI46" s="69">
        <f>'[1]Summary Table'!BO101</f>
        <v>170.48240000000001</v>
      </c>
      <c r="AJ46" s="69">
        <f>'[1]Summary Table'!BP101</f>
        <v>171.48179999999999</v>
      </c>
      <c r="AK46" s="69">
        <f>'[1]Summary Table'!BQ101</f>
        <v>175.3946</v>
      </c>
      <c r="AL46" s="69">
        <f>'[1]Summary Table'!BR101</f>
        <v>174.47540000000001</v>
      </c>
      <c r="AM46" s="69"/>
      <c r="AN46" s="66">
        <f t="shared" si="0"/>
        <v>-0.52407542763573645</v>
      </c>
      <c r="AO46" s="66">
        <f t="shared" si="1"/>
        <v>3.0808687427146366</v>
      </c>
    </row>
    <row r="47" spans="3:41" x14ac:dyDescent="0.25">
      <c r="D47" s="57" t="s">
        <v>124</v>
      </c>
      <c r="E47" s="69">
        <f>'[1]Summary Table - ERA'!C62</f>
        <v>1.6237566000000001</v>
      </c>
      <c r="F47" s="69">
        <f>'[1]Summary Table'!AL103</f>
        <v>99.997299999999996</v>
      </c>
      <c r="G47" s="69">
        <f>'[1]Summary Table'!AM103</f>
        <v>99.997299999999996</v>
      </c>
      <c r="H47" s="69">
        <f>'[1]Summary Table'!AN103</f>
        <v>100.0382</v>
      </c>
      <c r="I47" s="69">
        <f>'[1]Summary Table'!AO103</f>
        <v>100.31180000000001</v>
      </c>
      <c r="J47" s="69">
        <f>'[1]Summary Table'!AP103</f>
        <v>100.89</v>
      </c>
      <c r="K47" s="69">
        <f>'[1]Summary Table'!AQ103</f>
        <v>100.7931</v>
      </c>
      <c r="L47" s="69">
        <f>'[1]Summary Table'!AR103</f>
        <v>102.9563</v>
      </c>
      <c r="M47" s="69">
        <f>'[1]Summary Table'!AS103</f>
        <v>102.9054</v>
      </c>
      <c r="N47" s="69">
        <f>'[1]Summary Table'!AT103</f>
        <v>103.0013</v>
      </c>
      <c r="O47" s="69">
        <f>'[1]Summary Table'!AU103</f>
        <v>104.4061</v>
      </c>
      <c r="P47" s="69">
        <f>'[1]Summary Table'!AV103</f>
        <v>122.1969</v>
      </c>
      <c r="Q47" s="69">
        <f>'[1]Summary Table'!AW103</f>
        <v>122.46080000000001</v>
      </c>
      <c r="R47" s="69">
        <f>'[1]Summary Table'!AX103</f>
        <v>121.67310000000001</v>
      </c>
      <c r="S47" s="69">
        <f>'[1]Summary Table'!AY103</f>
        <v>121.5514</v>
      </c>
      <c r="T47" s="69">
        <f>'[1]Summary Table'!AZ103</f>
        <v>126.87869999999999</v>
      </c>
      <c r="U47" s="69">
        <f>'[1]Summary Table'!BA103</f>
        <v>126.3065</v>
      </c>
      <c r="V47" s="69">
        <f>'[1]Summary Table'!BB103</f>
        <v>128.40469999999999</v>
      </c>
      <c r="W47" s="69">
        <f>'[1]Summary Table'!BC103</f>
        <v>132.67339999999999</v>
      </c>
      <c r="X47" s="69">
        <f>'[1]Summary Table'!BD103</f>
        <v>135.023</v>
      </c>
      <c r="Y47" s="69">
        <f>'[1]Summary Table'!BE103</f>
        <v>134.06309999999999</v>
      </c>
      <c r="Z47" s="69">
        <f>'[1]Summary Table'!BF103</f>
        <v>143.72970000000001</v>
      </c>
      <c r="AA47" s="69">
        <f>'[1]Summary Table'!BG103</f>
        <v>148.4101</v>
      </c>
      <c r="AB47" s="69">
        <f>'[1]Summary Table'!BH103</f>
        <v>148.42660000000001</v>
      </c>
      <c r="AC47" s="69">
        <f>'[1]Summary Table'!BI103</f>
        <v>151.06120000000001</v>
      </c>
      <c r="AD47" s="69">
        <f>'[1]Summary Table'!BJ103</f>
        <v>157.88509999999999</v>
      </c>
      <c r="AE47" s="69">
        <f>'[1]Summary Table'!BK103</f>
        <v>155.98060000000001</v>
      </c>
      <c r="AF47" s="69">
        <f>'[1]Summary Table'!BL103</f>
        <v>150.74870000000001</v>
      </c>
      <c r="AG47" s="69">
        <f>'[1]Summary Table'!BM103</f>
        <v>151.22559999999999</v>
      </c>
      <c r="AH47" s="69">
        <f>'[1]Summary Table'!BN103</f>
        <v>154.92869999999999</v>
      </c>
      <c r="AI47" s="69">
        <f>'[1]Summary Table'!BO103</f>
        <v>157.0445</v>
      </c>
      <c r="AJ47" s="69">
        <f>'[1]Summary Table'!BP103</f>
        <v>158.5146</v>
      </c>
      <c r="AK47" s="69">
        <f>'[1]Summary Table'!BQ103</f>
        <v>160.06559999999999</v>
      </c>
      <c r="AL47" s="69">
        <f>'[1]Summary Table'!BR103</f>
        <v>158.8458</v>
      </c>
      <c r="AM47" s="69"/>
      <c r="AN47" s="66">
        <f t="shared" si="0"/>
        <v>-0.76206255435271064</v>
      </c>
      <c r="AO47" s="66">
        <f t="shared" si="1"/>
        <v>2.5283243195095584</v>
      </c>
    </row>
    <row r="48" spans="3:41" x14ac:dyDescent="0.25">
      <c r="D48" s="57" t="s">
        <v>125</v>
      </c>
      <c r="E48" s="69">
        <f>'[1]Summary Table - ERA'!C63</f>
        <v>11.9069784</v>
      </c>
      <c r="F48" s="69">
        <f>'[1]Summary Table'!AL104</f>
        <v>99.999899999999997</v>
      </c>
      <c r="G48" s="69">
        <f>'[1]Summary Table'!AM104</f>
        <v>99.999899999999997</v>
      </c>
      <c r="H48" s="69">
        <f>'[1]Summary Table'!AN104</f>
        <v>107.5553</v>
      </c>
      <c r="I48" s="69">
        <f>'[1]Summary Table'!AO104</f>
        <v>107.4669</v>
      </c>
      <c r="J48" s="69">
        <f>'[1]Summary Table'!AP104</f>
        <v>107.7337</v>
      </c>
      <c r="K48" s="69">
        <f>'[1]Summary Table'!AQ104</f>
        <v>107.2991</v>
      </c>
      <c r="L48" s="69">
        <f>'[1]Summary Table'!AR104</f>
        <v>108.1842</v>
      </c>
      <c r="M48" s="69">
        <f>'[1]Summary Table'!AS104</f>
        <v>107.91500000000001</v>
      </c>
      <c r="N48" s="69">
        <f>'[1]Summary Table'!AT104</f>
        <v>108.6306</v>
      </c>
      <c r="O48" s="69">
        <f>'[1]Summary Table'!AU104</f>
        <v>108.6337</v>
      </c>
      <c r="P48" s="69">
        <f>'[1]Summary Table'!AV104</f>
        <v>109.0808</v>
      </c>
      <c r="Q48" s="69">
        <f>'[1]Summary Table'!AW104</f>
        <v>110.1538</v>
      </c>
      <c r="R48" s="69">
        <f>'[1]Summary Table'!AX104</f>
        <v>110.673</v>
      </c>
      <c r="S48" s="69">
        <f>'[1]Summary Table'!AY104</f>
        <v>110.62050000000001</v>
      </c>
      <c r="T48" s="69">
        <f>'[1]Summary Table'!AZ104</f>
        <v>111.9533</v>
      </c>
      <c r="U48" s="69">
        <f>'[1]Summary Table'!BA104</f>
        <v>113.62949999999999</v>
      </c>
      <c r="V48" s="69">
        <f>'[1]Summary Table'!BB104</f>
        <v>114.452</v>
      </c>
      <c r="W48" s="69">
        <f>'[1]Summary Table'!BC104</f>
        <v>114.87569999999999</v>
      </c>
      <c r="X48" s="69">
        <f>'[1]Summary Table'!BD104</f>
        <v>115.2696</v>
      </c>
      <c r="Y48" s="69">
        <f>'[1]Summary Table'!BE104</f>
        <v>117.32470000000001</v>
      </c>
      <c r="Z48" s="69">
        <f>'[1]Summary Table'!BF104</f>
        <v>119.4019</v>
      </c>
      <c r="AA48" s="69">
        <f>'[1]Summary Table'!BG104</f>
        <v>119.25960000000001</v>
      </c>
      <c r="AB48" s="69">
        <f>'[1]Summary Table'!BH104</f>
        <v>117.5842</v>
      </c>
      <c r="AC48" s="69">
        <f>'[1]Summary Table'!BI104</f>
        <v>120.1837</v>
      </c>
      <c r="AD48" s="69">
        <f>'[1]Summary Table'!BJ104</f>
        <v>123.56059999999999</v>
      </c>
      <c r="AE48" s="69">
        <f>'[1]Summary Table'!BK104</f>
        <v>131.44120000000001</v>
      </c>
      <c r="AF48" s="69">
        <f>'[1]Summary Table'!BL104</f>
        <v>134.26820000000001</v>
      </c>
      <c r="AG48" s="69">
        <f>'[1]Summary Table'!BM104</f>
        <v>136.03489999999999</v>
      </c>
      <c r="AH48" s="69">
        <f>'[1]Summary Table'!BN104</f>
        <v>138.30289999999999</v>
      </c>
      <c r="AI48" s="69">
        <f>'[1]Summary Table'!BO104</f>
        <v>142.95679999999999</v>
      </c>
      <c r="AJ48" s="69">
        <f>'[1]Summary Table'!BP104</f>
        <v>148.38040000000001</v>
      </c>
      <c r="AK48" s="69">
        <f>'[1]Summary Table'!BQ104</f>
        <v>149.364</v>
      </c>
      <c r="AL48" s="69">
        <f>'[1]Summary Table'!BR104</f>
        <v>155.97300000000001</v>
      </c>
      <c r="AM48" s="69"/>
      <c r="AN48" s="66">
        <f t="shared" si="0"/>
        <v>4.4247609865831183</v>
      </c>
      <c r="AO48" s="66">
        <f t="shared" si="1"/>
        <v>12.776377068015218</v>
      </c>
    </row>
    <row r="49" spans="3:41" x14ac:dyDescent="0.25">
      <c r="D49" s="57" t="s">
        <v>46</v>
      </c>
      <c r="E49" s="69">
        <f>'[1]Summary Table - ERA'!C64</f>
        <v>8.6198229000000008</v>
      </c>
      <c r="F49" s="69">
        <f>'[1]Summary Table'!AL105</f>
        <v>100.0003</v>
      </c>
      <c r="G49" s="69">
        <f>'[1]Summary Table'!AM105</f>
        <v>100.0003</v>
      </c>
      <c r="H49" s="69">
        <f>'[1]Summary Table'!AN105</f>
        <v>100.0003</v>
      </c>
      <c r="I49" s="69">
        <f>'[1]Summary Table'!AO105</f>
        <v>100.0003</v>
      </c>
      <c r="J49" s="69">
        <f>'[1]Summary Table'!AP105</f>
        <v>100.0003</v>
      </c>
      <c r="K49" s="69">
        <f>'[1]Summary Table'!AQ105</f>
        <v>100.0003</v>
      </c>
      <c r="L49" s="69">
        <f>'[1]Summary Table'!AR105</f>
        <v>100.0003</v>
      </c>
      <c r="M49" s="69">
        <f>'[1]Summary Table'!AS105</f>
        <v>100.0003</v>
      </c>
      <c r="N49" s="69">
        <f>'[1]Summary Table'!AT105</f>
        <v>100.0003</v>
      </c>
      <c r="O49" s="69">
        <f>'[1]Summary Table'!AU105</f>
        <v>100.0003</v>
      </c>
      <c r="P49" s="69">
        <f>'[1]Summary Table'!AV105</f>
        <v>100.0003</v>
      </c>
      <c r="Q49" s="69">
        <f>'[1]Summary Table'!AW105</f>
        <v>100.0003</v>
      </c>
      <c r="R49" s="69">
        <f>'[1]Summary Table'!AX105</f>
        <v>100.0003</v>
      </c>
      <c r="S49" s="69">
        <f>'[1]Summary Table'!AY105</f>
        <v>100.0003</v>
      </c>
      <c r="T49" s="69">
        <f>'[1]Summary Table'!AZ105</f>
        <v>100.0003</v>
      </c>
      <c r="U49" s="69">
        <f>'[1]Summary Table'!BA105</f>
        <v>100.0003</v>
      </c>
      <c r="V49" s="69">
        <f>'[1]Summary Table'!BB105</f>
        <v>100.0003</v>
      </c>
      <c r="W49" s="69">
        <f>'[1]Summary Table'!BC105</f>
        <v>100.0003</v>
      </c>
      <c r="X49" s="69">
        <f>'[1]Summary Table'!BD105</f>
        <v>90.814899999999994</v>
      </c>
      <c r="Y49" s="69">
        <f>'[1]Summary Table'!BE105</f>
        <v>90.814899999999994</v>
      </c>
      <c r="Z49" s="69">
        <f>'[1]Summary Table'!BF105</f>
        <v>90.814899999999994</v>
      </c>
      <c r="AA49" s="69">
        <f>'[1]Summary Table'!BG105</f>
        <v>90.814899999999994</v>
      </c>
      <c r="AB49" s="69">
        <f>'[1]Summary Table'!BH105</f>
        <v>90.814899999999994</v>
      </c>
      <c r="AC49" s="69">
        <f>'[1]Summary Table'!BI105</f>
        <v>90.814899999999994</v>
      </c>
      <c r="AD49" s="69">
        <f>'[1]Summary Table'!BJ105</f>
        <v>90.814899999999994</v>
      </c>
      <c r="AE49" s="69">
        <f>'[1]Summary Table'!BK105</f>
        <v>90.814899999999994</v>
      </c>
      <c r="AF49" s="69">
        <f>'[1]Summary Table'!BL105</f>
        <v>90.814899999999994</v>
      </c>
      <c r="AG49" s="69">
        <f>'[1]Summary Table'!BM105</f>
        <v>90.814899999999994</v>
      </c>
      <c r="AH49" s="69">
        <f>'[1]Summary Table'!BN105</f>
        <v>90.814899999999994</v>
      </c>
      <c r="AI49" s="69">
        <f>'[1]Summary Table'!BO105</f>
        <v>90.814899999999994</v>
      </c>
      <c r="AJ49" s="69">
        <f>'[1]Summary Table'!BP105</f>
        <v>90.814899999999994</v>
      </c>
      <c r="AK49" s="69">
        <f>'[1]Summary Table'!BQ105</f>
        <v>90.814899999999994</v>
      </c>
      <c r="AL49" s="69">
        <f>'[1]Summary Table'!BR105</f>
        <v>90.814899999999994</v>
      </c>
      <c r="AM49" s="69"/>
      <c r="AN49" s="66">
        <f t="shared" si="0"/>
        <v>0</v>
      </c>
      <c r="AO49" s="66">
        <f t="shared" si="1"/>
        <v>0</v>
      </c>
    </row>
    <row r="50" spans="3:41" x14ac:dyDescent="0.25">
      <c r="C50" s="139" t="s">
        <v>126</v>
      </c>
      <c r="D50" s="56" t="s">
        <v>47</v>
      </c>
      <c r="E50" s="68">
        <f>'[1]Summary Table - ERA'!C66</f>
        <v>20.924367700000001</v>
      </c>
      <c r="F50" s="68">
        <f>'[1]Summary Table - ERA'!D12</f>
        <v>100.0003277161957</v>
      </c>
      <c r="G50" s="68">
        <f>'[1]Summary Table - ERA'!E12</f>
        <v>100.31367777254555</v>
      </c>
      <c r="H50" s="68">
        <f>'[1]Summary Table - ERA'!F12</f>
        <v>99.822464562290222</v>
      </c>
      <c r="I50" s="68">
        <f>'[1]Summary Table - ERA'!G12</f>
        <v>101.45673455775392</v>
      </c>
      <c r="J50" s="68">
        <f>'[1]Summary Table - ERA'!H12</f>
        <v>104.74582895866145</v>
      </c>
      <c r="K50" s="68">
        <f>'[1]Summary Table - ERA'!I12</f>
        <v>105.35880536151255</v>
      </c>
      <c r="L50" s="68">
        <f>'[1]Summary Table - ERA'!J12</f>
        <v>105.32238547614273</v>
      </c>
      <c r="M50" s="68">
        <f>'[1]Summary Table - ERA'!K12</f>
        <v>101.89947652468322</v>
      </c>
      <c r="N50" s="68">
        <f>'[1]Summary Table - ERA'!L12</f>
        <v>105.84192663767422</v>
      </c>
      <c r="O50" s="68">
        <f>'[1]Summary Table - ERA'!M12</f>
        <v>107.55541201921289</v>
      </c>
      <c r="P50" s="68">
        <f>'[1]Summary Table - ERA'!N12</f>
        <v>106.24863976682221</v>
      </c>
      <c r="Q50" s="68">
        <f>'[1]Summary Table - ERA'!O12</f>
        <v>106.29194699047417</v>
      </c>
      <c r="R50" s="68">
        <f>'[1]Summary Table - ERA'!P12</f>
        <v>107.00098545142225</v>
      </c>
      <c r="S50" s="68">
        <f>'[1]Summary Table - ERA'!Q12</f>
        <v>106.91094841130086</v>
      </c>
      <c r="T50" s="68">
        <f>'[1]Summary Table - ERA'!R12</f>
        <v>107.87343117439052</v>
      </c>
      <c r="U50" s="68">
        <f>'[1]Summary Table - ERA'!S12</f>
        <v>109.73922183680416</v>
      </c>
      <c r="V50" s="68">
        <f>'[1]Summary Table - ERA'!T12</f>
        <v>109.36890896393633</v>
      </c>
      <c r="W50" s="68">
        <f>'[1]Summary Table - ERA'!U12</f>
        <v>109.32503731340803</v>
      </c>
      <c r="X50" s="68">
        <f>'[1]Summary Table - ERA'!V12</f>
        <v>112.73578048903097</v>
      </c>
      <c r="Y50" s="68">
        <f>'[1]Summary Table - ERA'!W12</f>
        <v>112.80751510445832</v>
      </c>
      <c r="Z50" s="68">
        <f>'[1]Summary Table - ERA'!X12</f>
        <v>112.14498151187334</v>
      </c>
      <c r="AA50" s="68">
        <f>'[1]Summary Table - ERA'!Y12</f>
        <v>113.97901953147286</v>
      </c>
      <c r="AB50" s="68">
        <f>'[1]Summary Table - ERA'!Z12</f>
        <v>112.91138326787097</v>
      </c>
      <c r="AC50" s="68">
        <f>'[1]Summary Table - ERA'!AA12</f>
        <v>113.64676747444989</v>
      </c>
      <c r="AD50" s="68">
        <f>'[1]Summary Table - ERA'!AB12</f>
        <v>114.43562553430326</v>
      </c>
      <c r="AE50" s="68">
        <f>'[1]Summary Table - ERA'!AC12</f>
        <v>114.50477424322361</v>
      </c>
      <c r="AF50" s="68">
        <f>'[1]Summary Table - ERA'!AD12</f>
        <v>114.59700972853246</v>
      </c>
      <c r="AG50" s="68">
        <f>'[1]Summary Table - ERA'!AE12</f>
        <v>115.55689558546707</v>
      </c>
      <c r="AH50" s="68">
        <f>'[1]Summary Table - ERA'!AF12</f>
        <v>115.67104366154204</v>
      </c>
      <c r="AI50" s="68">
        <f>'[1]Summary Table - ERA'!AG12</f>
        <v>116.2907149364088</v>
      </c>
      <c r="AJ50" s="68">
        <f>'[1]Summary Table - ERA'!AH12</f>
        <v>117.42236280394364</v>
      </c>
      <c r="AK50" s="68">
        <f>'[1]Summary Table - ERA'!AI12</f>
        <v>117.72233740509252</v>
      </c>
      <c r="AL50" s="68">
        <f>'[1]Summary Table - ERA'!AJ12</f>
        <v>120.54687250887683</v>
      </c>
      <c r="AM50" s="68"/>
      <c r="AN50" s="64">
        <f t="shared" si="0"/>
        <v>2.3993195905249904</v>
      </c>
      <c r="AO50" s="64">
        <f t="shared" si="1"/>
        <v>4.2152544776907623</v>
      </c>
    </row>
    <row r="51" spans="3:41" x14ac:dyDescent="0.25">
      <c r="D51" s="57" t="s">
        <v>127</v>
      </c>
      <c r="E51" s="69">
        <f>'[1]Summary Table - ERA'!C67</f>
        <v>6.1117613000000004</v>
      </c>
      <c r="F51" s="69">
        <f>'[1]Summary Table'!AL106</f>
        <v>99.999399999999994</v>
      </c>
      <c r="G51" s="69">
        <f>'[1]Summary Table'!AM106</f>
        <v>101.0496</v>
      </c>
      <c r="H51" s="69">
        <f>'[1]Summary Table'!AN106</f>
        <v>100.8198</v>
      </c>
      <c r="I51" s="69">
        <f>'[1]Summary Table'!AO106</f>
        <v>105.6262</v>
      </c>
      <c r="J51" s="69">
        <f>'[1]Summary Table'!AP106</f>
        <v>116.5134</v>
      </c>
      <c r="K51" s="69">
        <f>'[1]Summary Table'!AQ106</f>
        <v>118.5878</v>
      </c>
      <c r="L51" s="69">
        <f>'[1]Summary Table'!AR106</f>
        <v>118.2615</v>
      </c>
      <c r="M51" s="69">
        <f>'[1]Summary Table'!AS106</f>
        <v>119.4739</v>
      </c>
      <c r="N51" s="69">
        <f>'[1]Summary Table'!AT106</f>
        <v>119.5204</v>
      </c>
      <c r="O51" s="69">
        <f>'[1]Summary Table'!AU106</f>
        <v>124.0941</v>
      </c>
      <c r="P51" s="69">
        <f>'[1]Summary Table'!AV106</f>
        <v>120.1007</v>
      </c>
      <c r="Q51" s="69">
        <f>'[1]Summary Table'!AW106</f>
        <v>120.2139</v>
      </c>
      <c r="R51" s="69">
        <f>'[1]Summary Table'!AX106</f>
        <v>122.61069999999999</v>
      </c>
      <c r="S51" s="69">
        <f>'[1]Summary Table'!AY106</f>
        <v>121.92789999999999</v>
      </c>
      <c r="T51" s="69">
        <f>'[1]Summary Table'!AZ106</f>
        <v>124.6999</v>
      </c>
      <c r="U51" s="69">
        <f>'[1]Summary Table'!BA106</f>
        <v>131</v>
      </c>
      <c r="V51" s="69">
        <f>'[1]Summary Table'!BB106</f>
        <v>130.0127</v>
      </c>
      <c r="W51" s="69">
        <f>'[1]Summary Table'!BC106</f>
        <v>129.86250000000001</v>
      </c>
      <c r="X51" s="69">
        <f>'[1]Summary Table'!BD106</f>
        <v>141.7089</v>
      </c>
      <c r="Y51" s="69">
        <f>'[1]Summary Table'!BE106</f>
        <v>141.95609999999999</v>
      </c>
      <c r="Z51" s="69">
        <f>'[1]Summary Table'!BF106</f>
        <v>139.36680000000001</v>
      </c>
      <c r="AA51" s="69">
        <f>'[1]Summary Table'!BG106</f>
        <v>146.29</v>
      </c>
      <c r="AB51" s="69">
        <f>'[1]Summary Table'!BH106</f>
        <v>140.9726</v>
      </c>
      <c r="AC51" s="69">
        <f>'[1]Summary Table'!BI106</f>
        <v>143.44810000000001</v>
      </c>
      <c r="AD51" s="69">
        <f>'[1]Summary Table'!BJ106</f>
        <v>146.2029</v>
      </c>
      <c r="AE51" s="69">
        <f>'[1]Summary Table'!BK106</f>
        <v>147.71039999999999</v>
      </c>
      <c r="AF51" s="69">
        <f>'[1]Summary Table'!BL106</f>
        <v>148.0275</v>
      </c>
      <c r="AG51" s="69">
        <f>'[1]Summary Table'!BM106</f>
        <v>150.55199999999999</v>
      </c>
      <c r="AH51" s="69">
        <f>'[1]Summary Table'!BN106</f>
        <v>150.94280000000001</v>
      </c>
      <c r="AI51" s="69">
        <f>'[1]Summary Table'!BO106</f>
        <v>153.4588</v>
      </c>
      <c r="AJ51" s="69">
        <f>'[1]Summary Table'!BP106</f>
        <v>155.9522</v>
      </c>
      <c r="AK51" s="69">
        <f>'[1]Summary Table'!BQ106</f>
        <v>156.97919999999999</v>
      </c>
      <c r="AL51" s="69">
        <f>'[1]Summary Table'!BR106</f>
        <v>165.6482</v>
      </c>
      <c r="AM51" s="69"/>
      <c r="AN51" s="66">
        <f t="shared" si="0"/>
        <v>5.5223876793868314</v>
      </c>
      <c r="AO51" s="66">
        <f t="shared" si="1"/>
        <v>9.7423659823456283</v>
      </c>
    </row>
    <row r="52" spans="3:41" x14ac:dyDescent="0.25">
      <c r="D52" s="57" t="s">
        <v>128</v>
      </c>
      <c r="E52" s="69">
        <f>'[1]Summary Table - ERA'!C68</f>
        <v>0.59452119999999997</v>
      </c>
      <c r="F52" s="69">
        <f>'[1]Summary Table'!AL107</f>
        <v>100.00360000000001</v>
      </c>
      <c r="G52" s="69">
        <f>'[1]Summary Table'!AM107</f>
        <v>100.00360000000001</v>
      </c>
      <c r="H52" s="69">
        <f>'[1]Summary Table'!AN107</f>
        <v>100.00360000000001</v>
      </c>
      <c r="I52" s="69">
        <f>'[1]Summary Table'!AO107</f>
        <v>108.1118</v>
      </c>
      <c r="J52" s="69">
        <f>'[1]Summary Table'!AP107</f>
        <v>108.1118</v>
      </c>
      <c r="K52" s="69">
        <f>'[1]Summary Table'!AQ107</f>
        <v>108.1118</v>
      </c>
      <c r="L52" s="69">
        <f>'[1]Summary Table'!AR107</f>
        <v>110.1844</v>
      </c>
      <c r="M52" s="69">
        <f>'[1]Summary Table'!AS107</f>
        <v>110.0042</v>
      </c>
      <c r="N52" s="69">
        <f>'[1]Summary Table'!AT107</f>
        <v>110.5449</v>
      </c>
      <c r="O52" s="69">
        <f>'[1]Summary Table'!AU107</f>
        <v>123.83329999999999</v>
      </c>
      <c r="P52" s="69">
        <f>'[1]Summary Table'!AV107</f>
        <v>109.0129</v>
      </c>
      <c r="Q52" s="69">
        <f>'[1]Summary Table'!AW107</f>
        <v>109.3734</v>
      </c>
      <c r="R52" s="69">
        <f>'[1]Summary Table'!AX107</f>
        <v>109.6888</v>
      </c>
      <c r="S52" s="69">
        <f>'[1]Summary Table'!AY107</f>
        <v>111.5812</v>
      </c>
      <c r="T52" s="69">
        <f>'[1]Summary Table'!AZ107</f>
        <v>112.43729999999999</v>
      </c>
      <c r="U52" s="69">
        <f>'[1]Summary Table'!BA107</f>
        <v>113.3385</v>
      </c>
      <c r="V52" s="69">
        <f>'[1]Summary Table'!BB107</f>
        <v>110.45480000000001</v>
      </c>
      <c r="W52" s="69">
        <f>'[1]Summary Table'!BC107</f>
        <v>110.45480000000001</v>
      </c>
      <c r="X52" s="69">
        <f>'[1]Summary Table'!BD107</f>
        <v>110.0493</v>
      </c>
      <c r="Y52" s="69">
        <f>'[1]Summary Table'!BE107</f>
        <v>110.0493</v>
      </c>
      <c r="Z52" s="69">
        <f>'[1]Summary Table'!BF107</f>
        <v>113.56319999999999</v>
      </c>
      <c r="AA52" s="69">
        <f>'[1]Summary Table'!BG107</f>
        <v>106.9413</v>
      </c>
      <c r="AB52" s="69">
        <f>'[1]Summary Table'!BH107</f>
        <v>128.3391</v>
      </c>
      <c r="AC52" s="69">
        <f>'[1]Summary Table'!BI107</f>
        <v>128.74459999999999</v>
      </c>
      <c r="AD52" s="69">
        <f>'[1]Summary Table'!BJ107</f>
        <v>128.249</v>
      </c>
      <c r="AE52" s="69">
        <f>'[1]Summary Table'!BK107</f>
        <v>115.1854</v>
      </c>
      <c r="AF52" s="69">
        <f>'[1]Summary Table'!BL107</f>
        <v>115.1854</v>
      </c>
      <c r="AG52" s="69">
        <f>'[1]Summary Table'!BM107</f>
        <v>115.1854</v>
      </c>
      <c r="AH52" s="69">
        <f>'[1]Summary Table'!BN107</f>
        <v>115.1854</v>
      </c>
      <c r="AI52" s="69">
        <f>'[1]Summary Table'!BO107</f>
        <v>111.1301</v>
      </c>
      <c r="AJ52" s="69">
        <f>'[1]Summary Table'!BP107</f>
        <v>110.6345</v>
      </c>
      <c r="AK52" s="69">
        <f>'[1]Summary Table'!BQ107</f>
        <v>110.6345</v>
      </c>
      <c r="AL52" s="69">
        <f>'[1]Summary Table'!BR107</f>
        <v>111.1752</v>
      </c>
      <c r="AM52" s="69"/>
      <c r="AN52" s="66">
        <f t="shared" si="0"/>
        <v>0.48872639185787531</v>
      </c>
      <c r="AO52" s="66">
        <f t="shared" si="1"/>
        <v>-3.4815176228931772</v>
      </c>
    </row>
    <row r="53" spans="3:41" x14ac:dyDescent="0.25">
      <c r="D53" s="57" t="s">
        <v>129</v>
      </c>
      <c r="E53" s="69">
        <f>'[1]Summary Table - ERA'!C69</f>
        <v>2.0951594</v>
      </c>
      <c r="F53" s="69">
        <f>'[1]Summary Table'!AL108</f>
        <v>99.998099999999994</v>
      </c>
      <c r="G53" s="69">
        <f>'[1]Summary Table'!AM108</f>
        <v>99.998099999999994</v>
      </c>
      <c r="H53" s="69">
        <f>'[1]Summary Table'!AN108</f>
        <v>99.998099999999994</v>
      </c>
      <c r="I53" s="69">
        <f>'[1]Summary Table'!AO108</f>
        <v>99.998099999999994</v>
      </c>
      <c r="J53" s="69">
        <f>'[1]Summary Table'!AP108</f>
        <v>96.917900000000003</v>
      </c>
      <c r="K53" s="69">
        <f>'[1]Summary Table'!AQ108</f>
        <v>96.917900000000003</v>
      </c>
      <c r="L53" s="69">
        <f>'[1]Summary Table'!AR108</f>
        <v>96.917900000000003</v>
      </c>
      <c r="M53" s="69">
        <f>'[1]Summary Table'!AS108</f>
        <v>96.917900000000003</v>
      </c>
      <c r="N53" s="69">
        <f>'[1]Summary Table'!AT108</f>
        <v>96.917900000000003</v>
      </c>
      <c r="O53" s="69">
        <f>'[1]Summary Table'!AU108</f>
        <v>96.917900000000003</v>
      </c>
      <c r="P53" s="69">
        <f>'[1]Summary Table'!AV108</f>
        <v>99.708299999999994</v>
      </c>
      <c r="Q53" s="69">
        <f>'[1]Summary Table'!AW108</f>
        <v>99.708299999999994</v>
      </c>
      <c r="R53" s="69">
        <f>'[1]Summary Table'!AX108</f>
        <v>99.708299999999994</v>
      </c>
      <c r="S53" s="69">
        <f>'[1]Summary Table'!AY108</f>
        <v>100.26390000000001</v>
      </c>
      <c r="T53" s="69">
        <f>'[1]Summary Table'!AZ108</f>
        <v>100.26390000000001</v>
      </c>
      <c r="U53" s="69">
        <f>'[1]Summary Table'!BA108</f>
        <v>100.26390000000001</v>
      </c>
      <c r="V53" s="69">
        <f>'[1]Summary Table'!BB108</f>
        <v>100.26390000000001</v>
      </c>
      <c r="W53" s="69">
        <f>'[1]Summary Table'!BC108</f>
        <v>100.26390000000001</v>
      </c>
      <c r="X53" s="69">
        <f>'[1]Summary Table'!BD108</f>
        <v>99.885099999999994</v>
      </c>
      <c r="Y53" s="69">
        <f>'[1]Summary Table'!BE108</f>
        <v>99.885099999999994</v>
      </c>
      <c r="Z53" s="69">
        <f>'[1]Summary Table'!BF108</f>
        <v>99.885099999999994</v>
      </c>
      <c r="AA53" s="69">
        <f>'[1]Summary Table'!BG108</f>
        <v>99.885099999999994</v>
      </c>
      <c r="AB53" s="69">
        <f>'[1]Summary Table'!BH108</f>
        <v>98.662099999999995</v>
      </c>
      <c r="AC53" s="69">
        <f>'[1]Summary Table'!BI108</f>
        <v>98.662099999999995</v>
      </c>
      <c r="AD53" s="69">
        <f>'[1]Summary Table'!BJ108</f>
        <v>98.662099999999995</v>
      </c>
      <c r="AE53" s="69">
        <f>'[1]Summary Table'!BK108</f>
        <v>98.662099999999995</v>
      </c>
      <c r="AF53" s="69">
        <f>'[1]Summary Table'!BL108</f>
        <v>98.662099999999995</v>
      </c>
      <c r="AG53" s="69">
        <f>'[1]Summary Table'!BM108</f>
        <v>100.8843</v>
      </c>
      <c r="AH53" s="69">
        <f>'[1]Summary Table'!BN108</f>
        <v>100.8843</v>
      </c>
      <c r="AI53" s="69">
        <f>'[1]Summary Table'!BO108</f>
        <v>100.8843</v>
      </c>
      <c r="AJ53" s="69">
        <f>'[1]Summary Table'!BP108</f>
        <v>100.8843</v>
      </c>
      <c r="AK53" s="69">
        <f>'[1]Summary Table'!BQ108</f>
        <v>100.8843</v>
      </c>
      <c r="AL53" s="69">
        <f>'[1]Summary Table'!BR108</f>
        <v>100.8843</v>
      </c>
      <c r="AM53" s="69"/>
      <c r="AN53" s="66">
        <f t="shared" si="0"/>
        <v>0</v>
      </c>
      <c r="AO53" s="66">
        <f t="shared" si="1"/>
        <v>0</v>
      </c>
    </row>
    <row r="54" spans="3:41" x14ac:dyDescent="0.25">
      <c r="D54" s="57" t="s">
        <v>130</v>
      </c>
      <c r="E54" s="69">
        <f>'[1]Summary Table - ERA'!C70</f>
        <v>5.1715385999999999</v>
      </c>
      <c r="F54" s="69">
        <f>'[1]Summary Table'!AL109</f>
        <v>100.00069999999999</v>
      </c>
      <c r="G54" s="69">
        <f>'[1]Summary Table'!AM109</f>
        <v>100.0274</v>
      </c>
      <c r="H54" s="69">
        <f>'[1]Summary Table'!AN109</f>
        <v>98.311499999999995</v>
      </c>
      <c r="I54" s="69">
        <f>'[1]Summary Table'!AO109</f>
        <v>98.311499999999995</v>
      </c>
      <c r="J54" s="69">
        <f>'[1]Summary Table'!AP109</f>
        <v>100.00069999999999</v>
      </c>
      <c r="K54" s="69">
        <f>'[1]Summary Table'!AQ109</f>
        <v>100.02930000000001</v>
      </c>
      <c r="L54" s="69">
        <f>'[1]Summary Table'!AR109</f>
        <v>100.02930000000001</v>
      </c>
      <c r="M54" s="69">
        <f>'[1]Summary Table'!AS109</f>
        <v>100.02930000000001</v>
      </c>
      <c r="N54" s="69">
        <f>'[1]Summary Table'!AT109</f>
        <v>100.02930000000001</v>
      </c>
      <c r="O54" s="69">
        <f>'[1]Summary Table'!AU109</f>
        <v>100.02930000000001</v>
      </c>
      <c r="P54" s="69">
        <f>'[1]Summary Table'!AV109</f>
        <v>100.02930000000001</v>
      </c>
      <c r="Q54" s="69">
        <f>'[1]Summary Table'!AW109</f>
        <v>100.02930000000001</v>
      </c>
      <c r="R54" s="69">
        <f>'[1]Summary Table'!AX109</f>
        <v>100.02930000000001</v>
      </c>
      <c r="S54" s="69">
        <f>'[1]Summary Table'!AY109</f>
        <v>100.02930000000001</v>
      </c>
      <c r="T54" s="69">
        <f>'[1]Summary Table'!AZ109</f>
        <v>100.02930000000001</v>
      </c>
      <c r="U54" s="69">
        <f>'[1]Summary Table'!BA109</f>
        <v>100.02930000000001</v>
      </c>
      <c r="V54" s="69">
        <f>'[1]Summary Table'!BB109</f>
        <v>100.02930000000001</v>
      </c>
      <c r="W54" s="69">
        <f>'[1]Summary Table'!BC109</f>
        <v>100.02930000000001</v>
      </c>
      <c r="X54" s="69">
        <f>'[1]Summary Table'!BD109</f>
        <v>100.02930000000001</v>
      </c>
      <c r="Y54" s="69">
        <f>'[1]Summary Table'!BE109</f>
        <v>100.0274</v>
      </c>
      <c r="Z54" s="69">
        <f>'[1]Summary Table'!BF109</f>
        <v>100.0274</v>
      </c>
      <c r="AA54" s="69">
        <f>'[1]Summary Table'!BG109</f>
        <v>100.0274</v>
      </c>
      <c r="AB54" s="69">
        <f>'[1]Summary Table'!BH109</f>
        <v>100.0274</v>
      </c>
      <c r="AC54" s="69">
        <f>'[1]Summary Table'!BI109</f>
        <v>100.0274</v>
      </c>
      <c r="AD54" s="69">
        <f>'[1]Summary Table'!BJ109</f>
        <v>100.0274</v>
      </c>
      <c r="AE54" s="69">
        <f>'[1]Summary Table'!BK109</f>
        <v>100.0274</v>
      </c>
      <c r="AF54" s="69">
        <f>'[1]Summary Table'!BL109</f>
        <v>100.0274</v>
      </c>
      <c r="AG54" s="69">
        <f>'[1]Summary Table'!BM109</f>
        <v>100.0274</v>
      </c>
      <c r="AH54" s="69">
        <f>'[1]Summary Table'!BN109</f>
        <v>100.0274</v>
      </c>
      <c r="AI54" s="69">
        <f>'[1]Summary Table'!BO109</f>
        <v>100.0274</v>
      </c>
      <c r="AJ54" s="69">
        <f>'[1]Summary Table'!BP109</f>
        <v>100.0274</v>
      </c>
      <c r="AK54" s="69">
        <f>'[1]Summary Table'!BQ109</f>
        <v>100.0274</v>
      </c>
      <c r="AL54" s="69">
        <f>'[1]Summary Table'!BR109</f>
        <v>101.1484</v>
      </c>
      <c r="AM54" s="69"/>
      <c r="AN54" s="66">
        <f t="shared" si="0"/>
        <v>1.1206929301371376</v>
      </c>
      <c r="AO54" s="66">
        <f t="shared" si="1"/>
        <v>1.1206929301371376</v>
      </c>
    </row>
    <row r="55" spans="3:41" x14ac:dyDescent="0.25">
      <c r="D55" s="57" t="s">
        <v>131</v>
      </c>
      <c r="E55" s="69">
        <f>'[1]Summary Table - ERA'!C71</f>
        <v>1.6726212</v>
      </c>
      <c r="F55" s="69">
        <f>'[1]Summary Table'!AL110</f>
        <v>100.0013</v>
      </c>
      <c r="G55" s="69">
        <f>'[1]Summary Table'!AM110</f>
        <v>100.0013</v>
      </c>
      <c r="H55" s="69">
        <f>'[1]Summary Table'!AN110</f>
        <v>100.0013</v>
      </c>
      <c r="I55" s="69">
        <f>'[1]Summary Table'!AO110</f>
        <v>100.0013</v>
      </c>
      <c r="J55" s="69">
        <f>'[1]Summary Table'!AP110</f>
        <v>100.0013</v>
      </c>
      <c r="K55" s="69">
        <f>'[1]Summary Table'!AQ110</f>
        <v>100.0013</v>
      </c>
      <c r="L55" s="69">
        <f>'[1]Summary Table'!AR110</f>
        <v>100.0013</v>
      </c>
      <c r="M55" s="69">
        <f>'[1]Summary Table'!AS110</f>
        <v>100.0013</v>
      </c>
      <c r="N55" s="69">
        <f>'[1]Summary Table'!AT110</f>
        <v>100.0013</v>
      </c>
      <c r="O55" s="69">
        <f>'[1]Summary Table'!AU110</f>
        <v>100.0013</v>
      </c>
      <c r="P55" s="69">
        <f>'[1]Summary Table'!AV110</f>
        <v>100.0013</v>
      </c>
      <c r="Q55" s="69">
        <f>'[1]Summary Table'!AW110</f>
        <v>100.0013</v>
      </c>
      <c r="R55" s="69">
        <f>'[1]Summary Table'!AX110</f>
        <v>100.0013</v>
      </c>
      <c r="S55" s="69">
        <f>'[1]Summary Table'!AY110</f>
        <v>100.0013</v>
      </c>
      <c r="T55" s="69">
        <f>'[1]Summary Table'!AZ110</f>
        <v>101.6087</v>
      </c>
      <c r="U55" s="69">
        <f>'[1]Summary Table'!BA110</f>
        <v>101.6087</v>
      </c>
      <c r="V55" s="69">
        <f>'[1]Summary Table'!BB110</f>
        <v>101.6087</v>
      </c>
      <c r="W55" s="69">
        <f>'[1]Summary Table'!BC110</f>
        <v>101.6087</v>
      </c>
      <c r="X55" s="69">
        <f>'[1]Summary Table'!BD110</f>
        <v>101.6087</v>
      </c>
      <c r="Y55" s="69">
        <f>'[1]Summary Table'!BE110</f>
        <v>101.6087</v>
      </c>
      <c r="Z55" s="69">
        <f>'[1]Summary Table'!BF110</f>
        <v>101.6087</v>
      </c>
      <c r="AA55" s="69">
        <f>'[1]Summary Table'!BG110</f>
        <v>101.6087</v>
      </c>
      <c r="AB55" s="69">
        <f>'[1]Summary Table'!BH110</f>
        <v>101.6087</v>
      </c>
      <c r="AC55" s="69">
        <f>'[1]Summary Table'!BI110</f>
        <v>101.6087</v>
      </c>
      <c r="AD55" s="69">
        <f>'[1]Summary Table'!BJ110</f>
        <v>101.6087</v>
      </c>
      <c r="AE55" s="69">
        <f>'[1]Summary Table'!BK110</f>
        <v>101.6087</v>
      </c>
      <c r="AF55" s="69">
        <f>'[1]Summary Table'!BL110</f>
        <v>101.6087</v>
      </c>
      <c r="AG55" s="69">
        <f>'[1]Summary Table'!BM110</f>
        <v>101.6087</v>
      </c>
      <c r="AH55" s="69">
        <f>'[1]Summary Table'!BN110</f>
        <v>101.6087</v>
      </c>
      <c r="AI55" s="69">
        <f>'[1]Summary Table'!BO110</f>
        <v>101.6087</v>
      </c>
      <c r="AJ55" s="69">
        <f>'[1]Summary Table'!BP110</f>
        <v>106.8308</v>
      </c>
      <c r="AK55" s="69">
        <f>'[1]Summary Table'!BQ110</f>
        <v>106.8308</v>
      </c>
      <c r="AL55" s="69">
        <f>'[1]Summary Table'!BR110</f>
        <v>106.8308</v>
      </c>
      <c r="AM55" s="69"/>
      <c r="AN55" s="66">
        <f t="shared" si="0"/>
        <v>0</v>
      </c>
      <c r="AO55" s="66">
        <f t="shared" si="1"/>
        <v>5.1394221164132574</v>
      </c>
    </row>
    <row r="56" spans="3:41" x14ac:dyDescent="0.25">
      <c r="D56" s="57" t="s">
        <v>132</v>
      </c>
      <c r="E56" s="69">
        <f>'[1]Summary Table - ERA'!C72</f>
        <v>1.0312403999999999</v>
      </c>
      <c r="F56" s="69">
        <f>'[1]Summary Table'!AL111</f>
        <v>100.0039</v>
      </c>
      <c r="G56" s="69">
        <f>'[1]Summary Table'!AM111</f>
        <v>100.0039</v>
      </c>
      <c r="H56" s="69">
        <f>'[1]Summary Table'!AN111</f>
        <v>100.0039</v>
      </c>
      <c r="I56" s="69">
        <f>'[1]Summary Table'!AO111</f>
        <v>100.0039</v>
      </c>
      <c r="J56" s="69">
        <f>'[1]Summary Table'!AP111</f>
        <v>100.0039</v>
      </c>
      <c r="K56" s="69">
        <f>'[1]Summary Table'!AQ111</f>
        <v>100.0039</v>
      </c>
      <c r="L56" s="69">
        <f>'[1]Summary Table'!AR111</f>
        <v>100.0039</v>
      </c>
      <c r="M56" s="69">
        <f>'[1]Summary Table'!AS111</f>
        <v>100.0039</v>
      </c>
      <c r="N56" s="69">
        <f>'[1]Summary Table'!AT111</f>
        <v>100.0039</v>
      </c>
      <c r="O56" s="69">
        <f>'[1]Summary Table'!AU111</f>
        <v>100.0039</v>
      </c>
      <c r="P56" s="69">
        <f>'[1]Summary Table'!AV111</f>
        <v>100.0039</v>
      </c>
      <c r="Q56" s="69">
        <f>'[1]Summary Table'!AW111</f>
        <v>100.0039</v>
      </c>
      <c r="R56" s="69">
        <f>'[1]Summary Table'!AX111</f>
        <v>100.0039</v>
      </c>
      <c r="S56" s="69">
        <f>'[1]Summary Table'!AY111</f>
        <v>100.0039</v>
      </c>
      <c r="T56" s="69">
        <f>'[1]Summary Table'!AZ111</f>
        <v>100.0039</v>
      </c>
      <c r="U56" s="69">
        <f>'[1]Summary Table'!BA111</f>
        <v>100.0039</v>
      </c>
      <c r="V56" s="69">
        <f>'[1]Summary Table'!BB111</f>
        <v>100.0039</v>
      </c>
      <c r="W56" s="69">
        <f>'[1]Summary Table'!BC111</f>
        <v>100.0039</v>
      </c>
      <c r="X56" s="69">
        <f>'[1]Summary Table'!BD111</f>
        <v>100.0039</v>
      </c>
      <c r="Y56" s="69">
        <f>'[1]Summary Table'!BE111</f>
        <v>100.0039</v>
      </c>
      <c r="Z56" s="69">
        <f>'[1]Summary Table'!BF111</f>
        <v>100.0039</v>
      </c>
      <c r="AA56" s="69">
        <f>'[1]Summary Table'!BG111</f>
        <v>100.0039</v>
      </c>
      <c r="AB56" s="69">
        <f>'[1]Summary Table'!BH111</f>
        <v>100.0039</v>
      </c>
      <c r="AC56" s="69">
        <f>'[1]Summary Table'!BI111</f>
        <v>100.0201</v>
      </c>
      <c r="AD56" s="69">
        <f>'[1]Summary Table'!BJ111</f>
        <v>100.0201</v>
      </c>
      <c r="AE56" s="69">
        <f>'[1]Summary Table'!BK111</f>
        <v>100.0201</v>
      </c>
      <c r="AF56" s="69">
        <f>'[1]Summary Table'!BL111</f>
        <v>100.0201</v>
      </c>
      <c r="AG56" s="69">
        <f>'[1]Summary Table'!BM111</f>
        <v>100.0201</v>
      </c>
      <c r="AH56" s="69">
        <f>'[1]Summary Table'!BN111</f>
        <v>100.0201</v>
      </c>
      <c r="AI56" s="69">
        <f>'[1]Summary Table'!BO111</f>
        <v>100.0201</v>
      </c>
      <c r="AJ56" s="69">
        <f>'[1]Summary Table'!BP111</f>
        <v>100.0201</v>
      </c>
      <c r="AK56" s="69">
        <f>'[1]Summary Table'!BQ111</f>
        <v>100.0201</v>
      </c>
      <c r="AL56" s="69">
        <f>'[1]Summary Table'!BR111</f>
        <v>100.0201</v>
      </c>
      <c r="AM56" s="69"/>
      <c r="AN56" s="66">
        <f t="shared" si="0"/>
        <v>0</v>
      </c>
      <c r="AO56" s="66">
        <f t="shared" si="1"/>
        <v>0</v>
      </c>
    </row>
    <row r="57" spans="3:41" x14ac:dyDescent="0.25">
      <c r="D57" s="57" t="s">
        <v>48</v>
      </c>
      <c r="E57" s="69">
        <f>'[1]Summary Table - ERA'!C73</f>
        <v>4.2475256000000003</v>
      </c>
      <c r="F57" s="69">
        <f>'[1]Summary Table'!AL112</f>
        <v>100.00060000000001</v>
      </c>
      <c r="G57" s="69">
        <f>'[1]Summary Table'!AM112</f>
        <v>100.00060000000001</v>
      </c>
      <c r="H57" s="69">
        <f>'[1]Summary Table'!AN112</f>
        <v>100.00060000000001</v>
      </c>
      <c r="I57" s="69">
        <f>'[1]Summary Table'!AO112</f>
        <v>100.00060000000001</v>
      </c>
      <c r="J57" s="69">
        <f>'[1]Summary Table'!AP112</f>
        <v>100.00060000000001</v>
      </c>
      <c r="K57" s="69">
        <f>'[1]Summary Table'!AQ112</f>
        <v>100.00060000000001</v>
      </c>
      <c r="L57" s="69">
        <f>'[1]Summary Table'!AR112</f>
        <v>100.00060000000001</v>
      </c>
      <c r="M57" s="69">
        <f>'[1]Summary Table'!AS112</f>
        <v>81.419200000000004</v>
      </c>
      <c r="N57" s="69">
        <f>'[1]Summary Table'!AT112</f>
        <v>100.6981</v>
      </c>
      <c r="O57" s="69">
        <f>'[1]Summary Table'!AU112</f>
        <v>100.6981</v>
      </c>
      <c r="P57" s="69">
        <f>'[1]Summary Table'!AV112</f>
        <v>100.7047</v>
      </c>
      <c r="Q57" s="69">
        <f>'[1]Summary Table'!AW112</f>
        <v>100.7047</v>
      </c>
      <c r="R57" s="69">
        <f>'[1]Summary Table'!AX112</f>
        <v>100.7047</v>
      </c>
      <c r="S57" s="69">
        <f>'[1]Summary Table'!AY112</f>
        <v>100.7047</v>
      </c>
      <c r="T57" s="69">
        <f>'[1]Summary Table'!AZ112</f>
        <v>100.7047</v>
      </c>
      <c r="U57" s="69">
        <f>'[1]Summary Table'!BA112</f>
        <v>100.7047</v>
      </c>
      <c r="V57" s="69">
        <f>'[1]Summary Table'!BB112</f>
        <v>100.7047</v>
      </c>
      <c r="W57" s="69">
        <f>'[1]Summary Table'!BC112</f>
        <v>100.7047</v>
      </c>
      <c r="X57" s="69">
        <f>'[1]Summary Table'!BD112</f>
        <v>100.7047</v>
      </c>
      <c r="Y57" s="69">
        <f>'[1]Summary Table'!BE112</f>
        <v>100.7047</v>
      </c>
      <c r="Z57" s="69">
        <f>'[1]Summary Table'!BF112</f>
        <v>100.6748</v>
      </c>
      <c r="AA57" s="69">
        <f>'[1]Summary Table'!BG112</f>
        <v>100.6748</v>
      </c>
      <c r="AB57" s="69">
        <f>'[1]Summary Table'!BH112</f>
        <v>100.6748</v>
      </c>
      <c r="AC57" s="69">
        <f>'[1]Summary Table'!BI112</f>
        <v>100.6748</v>
      </c>
      <c r="AD57" s="69">
        <f>'[1]Summary Table'!BJ112</f>
        <v>100.6664</v>
      </c>
      <c r="AE57" s="69">
        <f>'[1]Summary Table'!BK112</f>
        <v>100.6664</v>
      </c>
      <c r="AF57" s="69">
        <f>'[1]Summary Table'!BL112</f>
        <v>100.6645</v>
      </c>
      <c r="AG57" s="69">
        <f>'[1]Summary Table'!BM112</f>
        <v>100.6645</v>
      </c>
      <c r="AH57" s="69">
        <f>'[1]Summary Table'!BN112</f>
        <v>100.6645</v>
      </c>
      <c r="AI57" s="69">
        <f>'[1]Summary Table'!BO112</f>
        <v>100.6645</v>
      </c>
      <c r="AJ57" s="69">
        <f>'[1]Summary Table'!BP112</f>
        <v>100.6645</v>
      </c>
      <c r="AK57" s="69">
        <f>'[1]Summary Table'!BQ112</f>
        <v>100.6645</v>
      </c>
      <c r="AL57" s="69">
        <f>'[1]Summary Table'!BR112</f>
        <v>100.6645</v>
      </c>
      <c r="AM57" s="69"/>
      <c r="AN57" s="66">
        <f t="shared" si="0"/>
        <v>0</v>
      </c>
      <c r="AO57" s="66">
        <f t="shared" si="1"/>
        <v>0</v>
      </c>
    </row>
    <row r="58" spans="3:41" x14ac:dyDescent="0.25">
      <c r="C58" s="71"/>
      <c r="D58" s="71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3"/>
      <c r="AO58" s="73"/>
    </row>
    <row r="59" spans="3:41" x14ac:dyDescent="0.25"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6"/>
      <c r="AO59" s="66"/>
    </row>
    <row r="60" spans="3:41" x14ac:dyDescent="0.25"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6"/>
      <c r="AO60" s="66"/>
    </row>
    <row r="61" spans="3:41" s="56" customFormat="1" ht="15" customHeight="1" x14ac:dyDescent="0.25">
      <c r="C61" s="175"/>
      <c r="D61" s="177" t="s">
        <v>57</v>
      </c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179" t="s">
        <v>58</v>
      </c>
      <c r="AO61" s="179"/>
    </row>
    <row r="62" spans="3:41" s="56" customFormat="1" ht="30" customHeight="1" x14ac:dyDescent="0.25">
      <c r="C62" s="176"/>
      <c r="D62" s="178"/>
      <c r="E62" s="60" t="s">
        <v>59</v>
      </c>
      <c r="F62" s="60" t="str">
        <f t="shared" ref="F62:AL62" si="2">F6</f>
        <v>Sep 16</v>
      </c>
      <c r="G62" s="60" t="str">
        <f t="shared" si="2"/>
        <v>Dec 16</v>
      </c>
      <c r="H62" s="60" t="str">
        <f t="shared" si="2"/>
        <v>Mar 17</v>
      </c>
      <c r="I62" s="60" t="str">
        <f t="shared" si="2"/>
        <v>Jun 17</v>
      </c>
      <c r="J62" s="60" t="str">
        <f t="shared" si="2"/>
        <v>Sep 17</v>
      </c>
      <c r="K62" s="60" t="str">
        <f t="shared" si="2"/>
        <v>Dec 17</v>
      </c>
      <c r="L62" s="60" t="str">
        <f t="shared" si="2"/>
        <v>Mar 18</v>
      </c>
      <c r="M62" s="60" t="str">
        <f t="shared" si="2"/>
        <v>Jun 18</v>
      </c>
      <c r="N62" s="60" t="str">
        <f t="shared" si="2"/>
        <v>Sep 18</v>
      </c>
      <c r="O62" s="60" t="str">
        <f t="shared" si="2"/>
        <v>Dec 18</v>
      </c>
      <c r="P62" s="60" t="str">
        <f t="shared" si="2"/>
        <v>Mar 19</v>
      </c>
      <c r="Q62" s="60" t="str">
        <f t="shared" si="2"/>
        <v>Jun 19</v>
      </c>
      <c r="R62" s="60" t="str">
        <f t="shared" si="2"/>
        <v>Sep 19</v>
      </c>
      <c r="S62" s="60" t="str">
        <f t="shared" si="2"/>
        <v>Dec 19</v>
      </c>
      <c r="T62" s="60" t="str">
        <f t="shared" si="2"/>
        <v>Mar 20</v>
      </c>
      <c r="U62" s="60" t="str">
        <f t="shared" si="2"/>
        <v>Jun 20</v>
      </c>
      <c r="V62" s="60" t="str">
        <f t="shared" si="2"/>
        <v>Sep 20</v>
      </c>
      <c r="W62" s="60" t="str">
        <f t="shared" si="2"/>
        <v>Dec 20</v>
      </c>
      <c r="X62" s="60" t="str">
        <f t="shared" si="2"/>
        <v>Mar 21</v>
      </c>
      <c r="Y62" s="60" t="str">
        <f t="shared" si="2"/>
        <v>Jun 21</v>
      </c>
      <c r="Z62" s="60" t="str">
        <f t="shared" si="2"/>
        <v>Sep 21</v>
      </c>
      <c r="AA62" s="60" t="str">
        <f t="shared" si="2"/>
        <v>Dec 21</v>
      </c>
      <c r="AB62" s="60" t="str">
        <f t="shared" si="2"/>
        <v>Mar 22</v>
      </c>
      <c r="AC62" s="60" t="str">
        <f t="shared" si="2"/>
        <v>Jun 22</v>
      </c>
      <c r="AD62" s="60" t="str">
        <f t="shared" si="2"/>
        <v>Sep 22</v>
      </c>
      <c r="AE62" s="60" t="str">
        <f t="shared" si="2"/>
        <v>Dec 22</v>
      </c>
      <c r="AF62" s="60" t="str">
        <f t="shared" si="2"/>
        <v>Mar 23</v>
      </c>
      <c r="AG62" s="60" t="str">
        <f t="shared" si="2"/>
        <v>Jun 23</v>
      </c>
      <c r="AH62" s="60" t="str">
        <f t="shared" si="2"/>
        <v>Sept 23</v>
      </c>
      <c r="AI62" s="60" t="str">
        <f t="shared" si="2"/>
        <v>Dec 23</v>
      </c>
      <c r="AJ62" s="60" t="str">
        <f t="shared" si="2"/>
        <v>Mar 24</v>
      </c>
      <c r="AK62" s="60" t="str">
        <f t="shared" si="2"/>
        <v>Jun 24</v>
      </c>
      <c r="AL62" s="60" t="str">
        <f t="shared" si="2"/>
        <v>Sept 24</v>
      </c>
      <c r="AM62" s="60"/>
      <c r="AN62" s="62" t="str">
        <f>AN6</f>
        <v>3 months ago</v>
      </c>
      <c r="AO62" s="62" t="str">
        <f>AO6</f>
        <v>1 year ago</v>
      </c>
    </row>
    <row r="63" spans="3:41" x14ac:dyDescent="0.25">
      <c r="AN63" s="136"/>
      <c r="AO63" s="136"/>
    </row>
    <row r="64" spans="3:41" x14ac:dyDescent="0.25">
      <c r="C64" s="139" t="s">
        <v>133</v>
      </c>
      <c r="D64" s="56" t="s">
        <v>49</v>
      </c>
      <c r="E64" s="68">
        <f>'[1]Summary Table - ERA'!C75</f>
        <v>118.5549505</v>
      </c>
      <c r="F64" s="68">
        <f>'[1]Summary Table - ERA'!D13</f>
        <v>99.999976183561728</v>
      </c>
      <c r="G64" s="68">
        <f>'[1]Summary Table - ERA'!E13</f>
        <v>100.93624509523126</v>
      </c>
      <c r="H64" s="68">
        <f>'[1]Summary Table - ERA'!F13</f>
        <v>101.68477073360282</v>
      </c>
      <c r="I64" s="68">
        <f>'[1]Summary Table - ERA'!G13</f>
        <v>98.223540442253238</v>
      </c>
      <c r="J64" s="68">
        <f>'[1]Summary Table - ERA'!H13</f>
        <v>106.02059558695882</v>
      </c>
      <c r="K64" s="68">
        <f>'[1]Summary Table - ERA'!I13</f>
        <v>113.2063926132107</v>
      </c>
      <c r="L64" s="68">
        <f>'[1]Summary Table - ERA'!J13</f>
        <v>109.88831133922416</v>
      </c>
      <c r="M64" s="68">
        <f>'[1]Summary Table - ERA'!K13</f>
        <v>118.46434049493224</v>
      </c>
      <c r="N64" s="68">
        <f>'[1]Summary Table - ERA'!L13</f>
        <v>110.21732608540374</v>
      </c>
      <c r="O64" s="68">
        <f>'[1]Summary Table - ERA'!M13</f>
        <v>111.55589685592318</v>
      </c>
      <c r="P64" s="68">
        <f>'[1]Summary Table - ERA'!N13</f>
        <v>108.55200947925022</v>
      </c>
      <c r="Q64" s="68">
        <f>'[1]Summary Table - ERA'!O13</f>
        <v>110.15699520334437</v>
      </c>
      <c r="R64" s="68">
        <f>'[1]Summary Table - ERA'!P13</f>
        <v>119.21531330747214</v>
      </c>
      <c r="S64" s="68">
        <f>'[1]Summary Table - ERA'!Q13</f>
        <v>133.61762844182201</v>
      </c>
      <c r="T64" s="68">
        <f>'[1]Summary Table - ERA'!R13</f>
        <v>114.40629828589249</v>
      </c>
      <c r="U64" s="68">
        <f>'[1]Summary Table - ERA'!S13</f>
        <v>122.19045435500763</v>
      </c>
      <c r="V64" s="68">
        <f>'[1]Summary Table - ERA'!T13</f>
        <v>124.13769433738295</v>
      </c>
      <c r="W64" s="68">
        <f>'[1]Summary Table - ERA'!U13</f>
        <v>117.34227513756601</v>
      </c>
      <c r="X64" s="68">
        <f>'[1]Summary Table - ERA'!V13</f>
        <v>117.15754789918832</v>
      </c>
      <c r="Y64" s="68">
        <f>'[1]Summary Table - ERA'!W13</f>
        <v>118.74539513621163</v>
      </c>
      <c r="Z64" s="68">
        <f>'[1]Summary Table - ERA'!X13</f>
        <v>123.52209272214574</v>
      </c>
      <c r="AA64" s="68">
        <f>'[1]Summary Table - ERA'!Y13</f>
        <v>129.87949383137425</v>
      </c>
      <c r="AB64" s="68">
        <f>'[1]Summary Table - ERA'!Z13</f>
        <v>130.87970322200076</v>
      </c>
      <c r="AC64" s="68">
        <f>'[1]Summary Table - ERA'!AA13</f>
        <v>130.7743669838961</v>
      </c>
      <c r="AD64" s="68">
        <f>'[1]Summary Table - ERA'!AB13</f>
        <v>125.91482581168881</v>
      </c>
      <c r="AE64" s="68">
        <f>'[1]Summary Table - ERA'!AC13</f>
        <v>128.83594801546477</v>
      </c>
      <c r="AF64" s="68">
        <f>'[1]Summary Table - ERA'!AD13</f>
        <v>136.19911425388514</v>
      </c>
      <c r="AG64" s="68">
        <f>'[1]Summary Table - ERA'!AE13</f>
        <v>135.69761906440954</v>
      </c>
      <c r="AH64" s="68">
        <f>'[1]Summary Table - ERA'!AF13</f>
        <v>134.36761375307435</v>
      </c>
      <c r="AI64" s="68">
        <f>'[1]Summary Table - ERA'!AG13</f>
        <v>136.74171429603311</v>
      </c>
      <c r="AJ64" s="68">
        <f>'[1]Summary Table - ERA'!AH13</f>
        <v>132.79190690822202</v>
      </c>
      <c r="AK64" s="68">
        <f>'[1]Summary Table - ERA'!AI13</f>
        <v>133.71996819680348</v>
      </c>
      <c r="AL64" s="68">
        <f>'[1]Summary Table - ERA'!AJ13</f>
        <v>146.87645595612432</v>
      </c>
      <c r="AM64" s="68"/>
      <c r="AN64" s="64">
        <f t="shared" ref="AN64:AN110" si="3">IFERROR(((AL64-AK64)/AK64)*100,0)</f>
        <v>9.8388355432134631</v>
      </c>
      <c r="AO64" s="64">
        <f t="shared" ref="AO64:AO110" si="4">IFERROR(((AL64-AH64)/AH64)*100,0)</f>
        <v>9.309417540179961</v>
      </c>
    </row>
    <row r="65" spans="3:41" x14ac:dyDescent="0.25">
      <c r="D65" s="57" t="s">
        <v>134</v>
      </c>
      <c r="E65" s="69">
        <f>'[1]Summary Table - ERA'!C76</f>
        <v>35.829292000000002</v>
      </c>
      <c r="F65" s="69">
        <f>'[1]Summary Table'!AL113</f>
        <v>100</v>
      </c>
      <c r="G65" s="69">
        <f>'[1]Summary Table'!AM113</f>
        <v>100.6126</v>
      </c>
      <c r="H65" s="69">
        <f>'[1]Summary Table'!AN113</f>
        <v>100.60599999999999</v>
      </c>
      <c r="I65" s="69">
        <f>'[1]Summary Table'!AO113</f>
        <v>101.1476</v>
      </c>
      <c r="J65" s="69">
        <f>'[1]Summary Table'!AP113</f>
        <v>102.3861</v>
      </c>
      <c r="K65" s="69">
        <f>'[1]Summary Table'!AQ113</f>
        <v>94.843299999999999</v>
      </c>
      <c r="L65" s="69">
        <f>'[1]Summary Table'!AR113</f>
        <v>96.691999999999993</v>
      </c>
      <c r="M65" s="69">
        <f>'[1]Summary Table'!AS113</f>
        <v>99.871099999999998</v>
      </c>
      <c r="N65" s="69">
        <f>'[1]Summary Table'!AT113</f>
        <v>97.859899999999996</v>
      </c>
      <c r="O65" s="69">
        <f>'[1]Summary Table'!AU113</f>
        <v>98.266599999999997</v>
      </c>
      <c r="P65" s="69">
        <f>'[1]Summary Table'!AV113</f>
        <v>98.038399999999996</v>
      </c>
      <c r="Q65" s="69">
        <f>'[1]Summary Table'!AW113</f>
        <v>96.849400000000003</v>
      </c>
      <c r="R65" s="69">
        <f>'[1]Summary Table'!AX113</f>
        <v>102.479</v>
      </c>
      <c r="S65" s="69">
        <f>'[1]Summary Table'!AY113</f>
        <v>114.7041</v>
      </c>
      <c r="T65" s="69">
        <f>'[1]Summary Table'!AZ113</f>
        <v>128.18</v>
      </c>
      <c r="U65" s="69">
        <f>'[1]Summary Table'!BA113</f>
        <v>122.4363</v>
      </c>
      <c r="V65" s="69">
        <f>'[1]Summary Table'!BB113</f>
        <v>126.92270000000001</v>
      </c>
      <c r="W65" s="69">
        <f>'[1]Summary Table'!BC113</f>
        <v>117.4783</v>
      </c>
      <c r="X65" s="69">
        <f>'[1]Summary Table'!BD113</f>
        <v>119.2015</v>
      </c>
      <c r="Y65" s="69">
        <f>'[1]Summary Table'!BE113</f>
        <v>120.7175</v>
      </c>
      <c r="Z65" s="69">
        <f>'[1]Summary Table'!BF113</f>
        <v>129.87</v>
      </c>
      <c r="AA65" s="69">
        <f>'[1]Summary Table'!BG113</f>
        <v>131.39670000000001</v>
      </c>
      <c r="AB65" s="69">
        <f>'[1]Summary Table'!BH113</f>
        <v>136.72649999999999</v>
      </c>
      <c r="AC65" s="69">
        <f>'[1]Summary Table'!BI113</f>
        <v>136.83699999999999</v>
      </c>
      <c r="AD65" s="69">
        <f>'[1]Summary Table'!BJ113</f>
        <v>123.78489999999999</v>
      </c>
      <c r="AE65" s="69">
        <f>'[1]Summary Table'!BK113</f>
        <v>123.21639999999999</v>
      </c>
      <c r="AF65" s="69">
        <f>'[1]Summary Table'!BL113</f>
        <v>135.4128</v>
      </c>
      <c r="AG65" s="69">
        <f>'[1]Summary Table'!BM113</f>
        <v>140.9058</v>
      </c>
      <c r="AH65" s="69">
        <f>'[1]Summary Table'!BN113</f>
        <v>135.56540000000001</v>
      </c>
      <c r="AI65" s="69">
        <f>'[1]Summary Table'!BO113</f>
        <v>139.75819999999999</v>
      </c>
      <c r="AJ65" s="69">
        <f>'[1]Summary Table'!BP113</f>
        <v>147.03620000000001</v>
      </c>
      <c r="AK65" s="69">
        <f>'[1]Summary Table'!BQ113</f>
        <v>140.2287</v>
      </c>
      <c r="AL65" s="69">
        <f>'[1]Summary Table'!BR113</f>
        <v>174.00409999999999</v>
      </c>
      <c r="AM65" s="69"/>
      <c r="AN65" s="66">
        <f t="shared" si="3"/>
        <v>24.085939611506056</v>
      </c>
      <c r="AO65" s="66">
        <f t="shared" si="4"/>
        <v>28.354358855578177</v>
      </c>
    </row>
    <row r="66" spans="3:41" x14ac:dyDescent="0.25">
      <c r="D66" s="57" t="s">
        <v>135</v>
      </c>
      <c r="E66" s="69">
        <f>'[1]Summary Table - ERA'!C77</f>
        <v>4.7974686999999996</v>
      </c>
      <c r="F66" s="69">
        <f>'[1]Summary Table'!AL114</f>
        <v>99.999300000000005</v>
      </c>
      <c r="G66" s="69">
        <f>'[1]Summary Table'!AM114</f>
        <v>104.51430000000001</v>
      </c>
      <c r="H66" s="69">
        <f>'[1]Summary Table'!AN114</f>
        <v>106.4855</v>
      </c>
      <c r="I66" s="69">
        <f>'[1]Summary Table'!AO114</f>
        <v>106.5326</v>
      </c>
      <c r="J66" s="69">
        <f>'[1]Summary Table'!AP114</f>
        <v>106.52500000000001</v>
      </c>
      <c r="K66" s="69">
        <f>'[1]Summary Table'!AQ114</f>
        <v>107.8095</v>
      </c>
      <c r="L66" s="69">
        <f>'[1]Summary Table'!AR114</f>
        <v>106.99939999999999</v>
      </c>
      <c r="M66" s="69">
        <f>'[1]Summary Table'!AS114</f>
        <v>106.1109</v>
      </c>
      <c r="N66" s="69">
        <f>'[1]Summary Table'!AT114</f>
        <v>106.575</v>
      </c>
      <c r="O66" s="69">
        <f>'[1]Summary Table'!AU114</f>
        <v>107.6735</v>
      </c>
      <c r="P66" s="69">
        <f>'[1]Summary Table'!AV114</f>
        <v>107.9491</v>
      </c>
      <c r="Q66" s="69">
        <f>'[1]Summary Table'!AW114</f>
        <v>117.0694</v>
      </c>
      <c r="R66" s="69">
        <f>'[1]Summary Table'!AX114</f>
        <v>118.15</v>
      </c>
      <c r="S66" s="69">
        <f>'[1]Summary Table'!AY114</f>
        <v>118.70869999999999</v>
      </c>
      <c r="T66" s="69">
        <f>'[1]Summary Table'!AZ114</f>
        <v>109.72790000000001</v>
      </c>
      <c r="U66" s="69">
        <f>'[1]Summary Table'!BA114</f>
        <v>110.69629999999999</v>
      </c>
      <c r="V66" s="69">
        <f>'[1]Summary Table'!BB114</f>
        <v>111.3708</v>
      </c>
      <c r="W66" s="69">
        <f>'[1]Summary Table'!BC114</f>
        <v>111.95829999999999</v>
      </c>
      <c r="X66" s="69">
        <f>'[1]Summary Table'!BD114</f>
        <v>110.2336</v>
      </c>
      <c r="Y66" s="69">
        <f>'[1]Summary Table'!BE114</f>
        <v>110.14619999999999</v>
      </c>
      <c r="Z66" s="69">
        <f>'[1]Summary Table'!BF114</f>
        <v>109.82640000000001</v>
      </c>
      <c r="AA66" s="69">
        <f>'[1]Summary Table'!BG114</f>
        <v>114.57429999999999</v>
      </c>
      <c r="AB66" s="69">
        <f>'[1]Summary Table'!BH114</f>
        <v>116.2221</v>
      </c>
      <c r="AC66" s="69">
        <f>'[1]Summary Table'!BI114</f>
        <v>114.40649999999999</v>
      </c>
      <c r="AD66" s="69">
        <f>'[1]Summary Table'!BJ114</f>
        <v>114.1867</v>
      </c>
      <c r="AE66" s="69">
        <f>'[1]Summary Table'!BK114</f>
        <v>115.5247</v>
      </c>
      <c r="AF66" s="69">
        <f>'[1]Summary Table'!BL114</f>
        <v>120.4652</v>
      </c>
      <c r="AG66" s="69">
        <f>'[1]Summary Table'!BM114</f>
        <v>119.9064</v>
      </c>
      <c r="AH66" s="69">
        <f>'[1]Summary Table'!BN114</f>
        <v>125.89709999999999</v>
      </c>
      <c r="AI66" s="69">
        <f>'[1]Summary Table'!BO114</f>
        <v>125.9859</v>
      </c>
      <c r="AJ66" s="69">
        <f>'[1]Summary Table'!BP114</f>
        <v>125.67619999999999</v>
      </c>
      <c r="AK66" s="69">
        <f>'[1]Summary Table'!BQ114</f>
        <v>119.88630000000001</v>
      </c>
      <c r="AL66" s="69">
        <f>'[1]Summary Table'!BR114</f>
        <v>120.6645</v>
      </c>
      <c r="AM66" s="69"/>
      <c r="AN66" s="66">
        <f t="shared" si="3"/>
        <v>0.64911503649707947</v>
      </c>
      <c r="AO66" s="66">
        <f t="shared" si="4"/>
        <v>-4.1562514148459266</v>
      </c>
    </row>
    <row r="67" spans="3:41" x14ac:dyDescent="0.25">
      <c r="D67" s="153" t="s">
        <v>50</v>
      </c>
      <c r="E67" s="115">
        <v>0</v>
      </c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>
        <v>0</v>
      </c>
      <c r="U67" s="115">
        <v>0</v>
      </c>
      <c r="V67" s="115">
        <v>0</v>
      </c>
      <c r="W67" s="115">
        <v>0</v>
      </c>
      <c r="X67" s="115">
        <v>0</v>
      </c>
      <c r="Y67" s="115">
        <v>0</v>
      </c>
      <c r="Z67" s="115">
        <v>0</v>
      </c>
      <c r="AA67" s="115">
        <v>0</v>
      </c>
      <c r="AB67" s="115">
        <v>0</v>
      </c>
      <c r="AC67" s="115">
        <v>0</v>
      </c>
      <c r="AD67" s="115">
        <v>0</v>
      </c>
      <c r="AE67" s="115">
        <v>0</v>
      </c>
      <c r="AF67" s="115">
        <v>0</v>
      </c>
      <c r="AG67" s="115">
        <v>0</v>
      </c>
      <c r="AH67" s="115">
        <v>0</v>
      </c>
      <c r="AI67" s="115">
        <v>0</v>
      </c>
      <c r="AJ67" s="115">
        <v>0</v>
      </c>
      <c r="AK67" s="115">
        <v>0</v>
      </c>
      <c r="AL67" s="115">
        <v>1</v>
      </c>
      <c r="AM67" s="115"/>
      <c r="AN67" s="115">
        <f t="shared" si="3"/>
        <v>0</v>
      </c>
      <c r="AO67" s="115">
        <f t="shared" si="4"/>
        <v>0</v>
      </c>
    </row>
    <row r="68" spans="3:41" x14ac:dyDescent="0.25">
      <c r="D68" s="57" t="s">
        <v>136</v>
      </c>
      <c r="E68" s="69">
        <f>'[1]Summary Table - ERA'!C79</f>
        <v>12.914282500000001</v>
      </c>
      <c r="F68" s="69">
        <f>'[1]Summary Table'!AL116</f>
        <v>99.999899999999997</v>
      </c>
      <c r="G68" s="69">
        <f>'[1]Summary Table'!AM116</f>
        <v>104.988</v>
      </c>
      <c r="H68" s="69">
        <f>'[1]Summary Table'!AN116</f>
        <v>108.80540000000001</v>
      </c>
      <c r="I68" s="69">
        <f>'[1]Summary Table'!AO116</f>
        <v>109.18680000000001</v>
      </c>
      <c r="J68" s="69">
        <f>'[1]Summary Table'!AP116</f>
        <v>108.2176</v>
      </c>
      <c r="K68" s="69">
        <f>'[1]Summary Table'!AQ116</f>
        <v>112.2413</v>
      </c>
      <c r="L68" s="69">
        <f>'[1]Summary Table'!AR116</f>
        <v>111.9851</v>
      </c>
      <c r="M68" s="69">
        <f>'[1]Summary Table'!AS116</f>
        <v>123.20529999999999</v>
      </c>
      <c r="N68" s="69">
        <f>'[1]Summary Table'!AT116</f>
        <v>124.0412</v>
      </c>
      <c r="O68" s="69">
        <f>'[1]Summary Table'!AU116</f>
        <v>124.4859</v>
      </c>
      <c r="P68" s="69">
        <f>'[1]Summary Table'!AV116</f>
        <v>120.30329999999999</v>
      </c>
      <c r="Q68" s="69">
        <f>'[1]Summary Table'!AW116</f>
        <v>121.81059999999999</v>
      </c>
      <c r="R68" s="69">
        <f>'[1]Summary Table'!AX116</f>
        <v>120.69710000000001</v>
      </c>
      <c r="S68" s="69">
        <f>'[1]Summary Table'!AY116</f>
        <v>120.07129999999999</v>
      </c>
      <c r="T68" s="69">
        <f>'[1]Summary Table'!AZ116</f>
        <v>130.22569999999999</v>
      </c>
      <c r="U68" s="69">
        <f>'[1]Summary Table'!BA116</f>
        <v>133.2398</v>
      </c>
      <c r="V68" s="69">
        <f>'[1]Summary Table'!BB116</f>
        <v>132.18719999999999</v>
      </c>
      <c r="W68" s="69">
        <f>'[1]Summary Table'!BC116</f>
        <v>131.99</v>
      </c>
      <c r="X68" s="69">
        <f>'[1]Summary Table'!BD116</f>
        <v>132.2792</v>
      </c>
      <c r="Y68" s="69">
        <f>'[1]Summary Table'!BE116</f>
        <v>138.85659999999999</v>
      </c>
      <c r="Z68" s="69">
        <f>'[1]Summary Table'!BF116</f>
        <v>138.8415</v>
      </c>
      <c r="AA68" s="69">
        <f>'[1]Summary Table'!BG116</f>
        <v>139.8476</v>
      </c>
      <c r="AB68" s="69">
        <f>'[1]Summary Table'!BH116</f>
        <v>139.7817</v>
      </c>
      <c r="AC68" s="69">
        <f>'[1]Summary Table'!BI116</f>
        <v>148.10120000000001</v>
      </c>
      <c r="AD68" s="69">
        <f>'[1]Summary Table'!BJ116</f>
        <v>148.2029</v>
      </c>
      <c r="AE68" s="69">
        <f>'[1]Summary Table'!BK116</f>
        <v>150.62020000000001</v>
      </c>
      <c r="AF68" s="69">
        <f>'[1]Summary Table'!BL116</f>
        <v>150.69649999999999</v>
      </c>
      <c r="AG68" s="69">
        <f>'[1]Summary Table'!BM116</f>
        <v>154.3492</v>
      </c>
      <c r="AH68" s="69">
        <f>'[1]Summary Table'!BN116</f>
        <v>154.3279</v>
      </c>
      <c r="AI68" s="69">
        <f>'[1]Summary Table'!BO116</f>
        <v>158.809</v>
      </c>
      <c r="AJ68" s="69">
        <f>'[1]Summary Table'!BP116</f>
        <v>161.72</v>
      </c>
      <c r="AK68" s="69">
        <f>'[1]Summary Table'!BQ116</f>
        <v>167.41990000000001</v>
      </c>
      <c r="AL68" s="69">
        <f>'[1]Summary Table'!BR116</f>
        <v>177.9349</v>
      </c>
      <c r="AM68" s="69"/>
      <c r="AN68" s="66">
        <f t="shared" si="3"/>
        <v>6.2806153868207941</v>
      </c>
      <c r="AO68" s="66">
        <f t="shared" si="4"/>
        <v>15.296650832415914</v>
      </c>
    </row>
    <row r="69" spans="3:41" x14ac:dyDescent="0.25">
      <c r="D69" s="57" t="s">
        <v>137</v>
      </c>
      <c r="E69" s="69">
        <f>'[1]Summary Table - ERA'!C80</f>
        <v>11.869693</v>
      </c>
      <c r="F69" s="69">
        <f>'[1]Summary Table'!AL117</f>
        <v>99.999899999999997</v>
      </c>
      <c r="G69" s="69">
        <f>'[1]Summary Table'!AM117</f>
        <v>95.334500000000006</v>
      </c>
      <c r="H69" s="69">
        <f>'[1]Summary Table'!AN117</f>
        <v>94.545599999999993</v>
      </c>
      <c r="I69" s="69">
        <f>'[1]Summary Table'!AO117</f>
        <v>94.903199999999998</v>
      </c>
      <c r="J69" s="69">
        <f>'[1]Summary Table'!AP117</f>
        <v>97.798500000000004</v>
      </c>
      <c r="K69" s="69">
        <f>'[1]Summary Table'!AQ117</f>
        <v>97.715599999999995</v>
      </c>
      <c r="L69" s="69">
        <f>'[1]Summary Table'!AR117</f>
        <v>97.755200000000002</v>
      </c>
      <c r="M69" s="69">
        <f>'[1]Summary Table'!AS117</f>
        <v>94.996899999999997</v>
      </c>
      <c r="N69" s="69">
        <f>'[1]Summary Table'!AT117</f>
        <v>100.7488</v>
      </c>
      <c r="O69" s="69">
        <f>'[1]Summary Table'!AU117</f>
        <v>98.014799999999994</v>
      </c>
      <c r="P69" s="69">
        <f>'[1]Summary Table'!AV117</f>
        <v>98.253699999999995</v>
      </c>
      <c r="Q69" s="69">
        <f>'[1]Summary Table'!AW117</f>
        <v>96.731399999999994</v>
      </c>
      <c r="R69" s="69">
        <f>'[1]Summary Table'!AX117</f>
        <v>100.7837</v>
      </c>
      <c r="S69" s="69">
        <f>'[1]Summary Table'!AY117</f>
        <v>97.354200000000006</v>
      </c>
      <c r="T69" s="69">
        <f>'[1]Summary Table'!AZ117</f>
        <v>102.0232</v>
      </c>
      <c r="U69" s="69">
        <f>'[1]Summary Table'!BA117</f>
        <v>91.706100000000006</v>
      </c>
      <c r="V69" s="69">
        <f>'[1]Summary Table'!BB117</f>
        <v>99.771799999999999</v>
      </c>
      <c r="W69" s="69">
        <f>'[1]Summary Table'!BC117</f>
        <v>95.606899999999996</v>
      </c>
      <c r="X69" s="69">
        <f>'[1]Summary Table'!BD117</f>
        <v>96.606300000000005</v>
      </c>
      <c r="Y69" s="69">
        <f>'[1]Summary Table'!BE117</f>
        <v>110.4482</v>
      </c>
      <c r="Z69" s="69">
        <f>'[1]Summary Table'!BF117</f>
        <v>115.0956</v>
      </c>
      <c r="AA69" s="69">
        <f>'[1]Summary Table'!BG117</f>
        <v>110.7071</v>
      </c>
      <c r="AB69" s="69">
        <f>'[1]Summary Table'!BH117</f>
        <v>113.1335</v>
      </c>
      <c r="AC69" s="69">
        <f>'[1]Summary Table'!BI117</f>
        <v>118.2159</v>
      </c>
      <c r="AD69" s="69">
        <f>'[1]Summary Table'!BJ117</f>
        <v>121.7931</v>
      </c>
      <c r="AE69" s="69">
        <f>'[1]Summary Table'!BK117</f>
        <v>120.5484</v>
      </c>
      <c r="AF69" s="69">
        <f>'[1]Summary Table'!BL117</f>
        <v>116.8571</v>
      </c>
      <c r="AG69" s="69">
        <f>'[1]Summary Table'!BM117</f>
        <v>113.3471</v>
      </c>
      <c r="AH69" s="69">
        <f>'[1]Summary Table'!BN117</f>
        <v>115.2921</v>
      </c>
      <c r="AI69" s="69">
        <f>'[1]Summary Table'!BO117</f>
        <v>111.9789</v>
      </c>
      <c r="AJ69" s="69">
        <f>'[1]Summary Table'!BP117</f>
        <v>108.4585</v>
      </c>
      <c r="AK69" s="69">
        <f>'[1]Summary Table'!BQ117</f>
        <v>107.9669</v>
      </c>
      <c r="AL69" s="69">
        <f>'[1]Summary Table'!BR117</f>
        <v>109.1833</v>
      </c>
      <c r="AM69" s="69"/>
      <c r="AN69" s="66">
        <f t="shared" si="3"/>
        <v>1.1266415910802359</v>
      </c>
      <c r="AO69" s="66">
        <f t="shared" si="4"/>
        <v>-5.2985417040716598</v>
      </c>
    </row>
    <row r="70" spans="3:41" x14ac:dyDescent="0.25">
      <c r="D70" s="57" t="s">
        <v>138</v>
      </c>
      <c r="E70" s="69">
        <f>'[1]Summary Table - ERA'!C81</f>
        <v>3.0107699000000001</v>
      </c>
      <c r="F70" s="69">
        <f>'[1]Summary Table'!AL118</f>
        <v>99.998999999999995</v>
      </c>
      <c r="G70" s="69">
        <f>'[1]Summary Table'!AM118</f>
        <v>99.998999999999995</v>
      </c>
      <c r="H70" s="69">
        <f>'[1]Summary Table'!AN118</f>
        <v>99.998999999999995</v>
      </c>
      <c r="I70" s="69">
        <f>'[1]Summary Table'!AO118</f>
        <v>99.998999999999995</v>
      </c>
      <c r="J70" s="69">
        <f>'[1]Summary Table'!AP118</f>
        <v>99.998999999999995</v>
      </c>
      <c r="K70" s="69">
        <f>'[1]Summary Table'!AQ118</f>
        <v>99.998999999999995</v>
      </c>
      <c r="L70" s="69">
        <f>'[1]Summary Table'!AR118</f>
        <v>99.998999999999995</v>
      </c>
      <c r="M70" s="69">
        <f>'[1]Summary Table'!AS118</f>
        <v>99.998999999999995</v>
      </c>
      <c r="N70" s="69">
        <f>'[1]Summary Table'!AT118</f>
        <v>99.998999999999995</v>
      </c>
      <c r="O70" s="69">
        <f>'[1]Summary Table'!AU118</f>
        <v>99.962800000000001</v>
      </c>
      <c r="P70" s="69">
        <f>'[1]Summary Table'!AV118</f>
        <v>97.438800000000001</v>
      </c>
      <c r="Q70" s="69">
        <f>'[1]Summary Table'!AW118</f>
        <v>98.112899999999996</v>
      </c>
      <c r="R70" s="69">
        <f>'[1]Summary Table'!AX118</f>
        <v>99.458600000000004</v>
      </c>
      <c r="S70" s="69">
        <f>'[1]Summary Table'!AY118</f>
        <v>103.1006</v>
      </c>
      <c r="T70" s="69">
        <f>'[1]Summary Table'!AZ118</f>
        <v>105.52200000000001</v>
      </c>
      <c r="U70" s="69">
        <f>'[1]Summary Table'!BA118</f>
        <v>104.3357</v>
      </c>
      <c r="V70" s="69">
        <f>'[1]Summary Table'!BB118</f>
        <v>93.943899999999999</v>
      </c>
      <c r="W70" s="69">
        <f>'[1]Summary Table'!BC118</f>
        <v>96.284700000000001</v>
      </c>
      <c r="X70" s="69">
        <f>'[1]Summary Table'!BD118</f>
        <v>94.845699999999994</v>
      </c>
      <c r="Y70" s="69">
        <f>'[1]Summary Table'!BE118</f>
        <v>96.730500000000006</v>
      </c>
      <c r="Z70" s="69">
        <f>'[1]Summary Table'!BF118</f>
        <v>98.126300000000001</v>
      </c>
      <c r="AA70" s="69">
        <f>'[1]Summary Table'!BG118</f>
        <v>95.822000000000003</v>
      </c>
      <c r="AB70" s="69">
        <f>'[1]Summary Table'!BH118</f>
        <v>95.874300000000005</v>
      </c>
      <c r="AC70" s="69">
        <f>'[1]Summary Table'!BI118</f>
        <v>96.429299999999998</v>
      </c>
      <c r="AD70" s="69">
        <f>'[1]Summary Table'!BJ118</f>
        <v>96.807900000000004</v>
      </c>
      <c r="AE70" s="69">
        <f>'[1]Summary Table'!BK118</f>
        <v>96.786299999999997</v>
      </c>
      <c r="AF70" s="69">
        <f>'[1]Summary Table'!BL118</f>
        <v>96.786299999999997</v>
      </c>
      <c r="AG70" s="69">
        <f>'[1]Summary Table'!BM118</f>
        <v>95.350899999999996</v>
      </c>
      <c r="AH70" s="69">
        <f>'[1]Summary Table'!BN118</f>
        <v>95.863299999999995</v>
      </c>
      <c r="AI70" s="69">
        <f>'[1]Summary Table'!BO118</f>
        <v>97.150199999999998</v>
      </c>
      <c r="AJ70" s="69">
        <f>'[1]Summary Table'!BP118</f>
        <v>98.369699999999995</v>
      </c>
      <c r="AK70" s="69">
        <f>'[1]Summary Table'!BQ118</f>
        <v>100.2225</v>
      </c>
      <c r="AL70" s="69">
        <f>'[1]Summary Table'!BR118</f>
        <v>96.311499999999995</v>
      </c>
      <c r="AM70" s="69"/>
      <c r="AN70" s="66">
        <f t="shared" si="3"/>
        <v>-3.9023173439098024</v>
      </c>
      <c r="AO70" s="66">
        <f t="shared" si="4"/>
        <v>0.46754075855932348</v>
      </c>
    </row>
    <row r="71" spans="3:41" x14ac:dyDescent="0.25">
      <c r="D71" s="57" t="s">
        <v>139</v>
      </c>
      <c r="E71" s="69">
        <f>'[1]Summary Table - ERA'!C82</f>
        <v>46.765129600000002</v>
      </c>
      <c r="F71" s="69">
        <f>'[1]Summary Table'!AL119</f>
        <v>100.0001</v>
      </c>
      <c r="G71" s="69">
        <f>'[1]Summary Table'!AM119</f>
        <v>101.2478</v>
      </c>
      <c r="H71" s="69">
        <f>'[1]Summary Table'!AN119</f>
        <v>101.8314</v>
      </c>
      <c r="I71" s="69">
        <f>'[1]Summary Table'!AO119</f>
        <v>92.412300000000002</v>
      </c>
      <c r="J71" s="69">
        <f>'[1]Summary Table'!AP119</f>
        <v>110.7634</v>
      </c>
      <c r="K71" s="69">
        <f>'[1]Summary Table'!AQ119</f>
        <v>133.4562</v>
      </c>
      <c r="L71" s="69">
        <f>'[1]Summary Table'!AR119</f>
        <v>123.7719</v>
      </c>
      <c r="M71" s="69">
        <f>'[1]Summary Table'!AS119</f>
        <v>140.77019999999999</v>
      </c>
      <c r="N71" s="69">
        <f>'[1]Summary Table'!AT119</f>
        <v>119.6656</v>
      </c>
      <c r="O71" s="69">
        <f>'[1]Summary Table'!AU119</f>
        <v>123.20820000000001</v>
      </c>
      <c r="P71" s="69">
        <f>'[1]Summary Table'!AV119</f>
        <v>117.5463</v>
      </c>
      <c r="Q71" s="69">
        <f>'[1]Summary Table'!AW119</f>
        <v>121.5172</v>
      </c>
      <c r="R71" s="69">
        <f>'[1]Summary Table'!AX119</f>
        <v>139.24940000000001</v>
      </c>
      <c r="S71" s="69">
        <f>'[1]Summary Table'!AY119</f>
        <v>166.2071</v>
      </c>
      <c r="T71" s="69">
        <f>'[1]Summary Table'!AZ119</f>
        <v>103.94119999999999</v>
      </c>
      <c r="U71" s="69">
        <f>'[1]Summary Table'!BA119</f>
        <v>129.83879999999999</v>
      </c>
      <c r="V71" s="69">
        <f>'[1]Summary Table'!BB119</f>
        <v>129.83879999999999</v>
      </c>
      <c r="W71" s="69">
        <f>'[1]Summary Table'!BC119</f>
        <v>120.74809999999999</v>
      </c>
      <c r="X71" s="69">
        <f>'[1]Summary Table'!BD119</f>
        <v>118.92570000000001</v>
      </c>
      <c r="Y71" s="69">
        <f>'[1]Summary Table'!BE119</f>
        <v>116.34010000000001</v>
      </c>
      <c r="Z71" s="69">
        <f>'[1]Summary Table'!BF119</f>
        <v>120.2016</v>
      </c>
      <c r="AA71" s="69">
        <f>'[1]Summary Table'!BG119</f>
        <v>135.62100000000001</v>
      </c>
      <c r="AB71" s="69">
        <f>'[1]Summary Table'!BH119</f>
        <v>133.22720000000001</v>
      </c>
      <c r="AC71" s="69">
        <f>'[1]Summary Table'!BI119</f>
        <v>129.43899999999999</v>
      </c>
      <c r="AD71" s="69">
        <f>'[1]Summary Table'!BJ119</f>
        <v>126.2086</v>
      </c>
      <c r="AE71" s="69">
        <f>'[1]Summary Table'!BK119</f>
        <v>133.53809999999999</v>
      </c>
      <c r="AF71" s="69">
        <f>'[1]Summary Table'!BL119</f>
        <v>143.26679999999999</v>
      </c>
      <c r="AG71" s="69">
        <f>'[1]Summary Table'!BM119</f>
        <v>137.55250000000001</v>
      </c>
      <c r="AH71" s="69">
        <f>'[1]Summary Table'!BN119</f>
        <v>137.2165</v>
      </c>
      <c r="AI71" s="69">
        <f>'[1]Summary Table'!BO119</f>
        <v>139.5343</v>
      </c>
      <c r="AJ71" s="69">
        <f>'[1]Summary Table'!BP119</f>
        <v>124.5492</v>
      </c>
      <c r="AK71" s="69">
        <f>'[1]Summary Table'!BQ119</f>
        <v>130.68379999999999</v>
      </c>
      <c r="AL71" s="69">
        <f>'[1]Summary Table'!BR119</f>
        <v>134.4846</v>
      </c>
      <c r="AM71" s="69"/>
      <c r="AN71" s="66">
        <f t="shared" si="3"/>
        <v>2.9083941544399612</v>
      </c>
      <c r="AO71" s="66">
        <f t="shared" si="4"/>
        <v>-1.9909413226543426</v>
      </c>
    </row>
    <row r="72" spans="3:41" x14ac:dyDescent="0.25">
      <c r="D72" s="57" t="s">
        <v>140</v>
      </c>
      <c r="E72" s="69">
        <f>'[1]Summary Table - ERA'!C83</f>
        <v>3.3683147999999998</v>
      </c>
      <c r="F72" s="69">
        <f>'[1]Summary Table'!AL120</f>
        <v>100.0004</v>
      </c>
      <c r="G72" s="69">
        <f>'[1]Summary Table'!AM120</f>
        <v>100.0004</v>
      </c>
      <c r="H72" s="69">
        <f>'[1]Summary Table'!AN120</f>
        <v>103.6503</v>
      </c>
      <c r="I72" s="69">
        <f>'[1]Summary Table'!AO120</f>
        <v>104.0476</v>
      </c>
      <c r="J72" s="69">
        <f>'[1]Summary Table'!AP120</f>
        <v>104.0476</v>
      </c>
      <c r="K72" s="69">
        <f>'[1]Summary Table'!AQ120</f>
        <v>105.1733</v>
      </c>
      <c r="L72" s="69">
        <f>'[1]Summary Table'!AR120</f>
        <v>105.1733</v>
      </c>
      <c r="M72" s="69">
        <f>'[1]Summary Table'!AS120</f>
        <v>105.1733</v>
      </c>
      <c r="N72" s="69">
        <f>'[1]Summary Table'!AT120</f>
        <v>105.1733</v>
      </c>
      <c r="O72" s="69">
        <f>'[1]Summary Table'!AU120</f>
        <v>105.1733</v>
      </c>
      <c r="P72" s="69">
        <f>'[1]Summary Table'!AV120</f>
        <v>97.539400000000001</v>
      </c>
      <c r="Q72" s="69">
        <f>'[1]Summary Table'!AW120</f>
        <v>97.539400000000001</v>
      </c>
      <c r="R72" s="69">
        <f>'[1]Summary Table'!AX120</f>
        <v>97.539400000000001</v>
      </c>
      <c r="S72" s="69">
        <f>'[1]Summary Table'!AY120</f>
        <v>110.5762</v>
      </c>
      <c r="T72" s="69">
        <f>'[1]Summary Table'!AZ120</f>
        <v>110.7784</v>
      </c>
      <c r="U72" s="69">
        <f>'[1]Summary Table'!BA120</f>
        <v>110.7784</v>
      </c>
      <c r="V72" s="69">
        <f>'[1]Summary Table'!BB120</f>
        <v>115.5339</v>
      </c>
      <c r="W72" s="69">
        <f>'[1]Summary Table'!BC120</f>
        <v>115.5339</v>
      </c>
      <c r="X72" s="69">
        <f>'[1]Summary Table'!BD120</f>
        <v>115.1161</v>
      </c>
      <c r="Y72" s="69">
        <f>'[1]Summary Table'!BE120</f>
        <v>115.2197</v>
      </c>
      <c r="Z72" s="69">
        <f>'[1]Summary Table'!BF120</f>
        <v>115.2653</v>
      </c>
      <c r="AA72" s="69">
        <f>'[1]Summary Table'!BG120</f>
        <v>115.61190000000001</v>
      </c>
      <c r="AB72" s="69">
        <f>'[1]Summary Table'!BH120</f>
        <v>116.6661</v>
      </c>
      <c r="AC72" s="69">
        <f>'[1]Summary Table'!BI120</f>
        <v>116.6604</v>
      </c>
      <c r="AD72" s="69">
        <f>'[1]Summary Table'!BJ120</f>
        <v>116.2851</v>
      </c>
      <c r="AE72" s="69">
        <f>'[1]Summary Table'!BK120</f>
        <v>116.6176</v>
      </c>
      <c r="AF72" s="69">
        <f>'[1]Summary Table'!BL120</f>
        <v>116.65170000000001</v>
      </c>
      <c r="AG72" s="69">
        <f>'[1]Summary Table'!BM120</f>
        <v>120.3503</v>
      </c>
      <c r="AH72" s="69">
        <f>'[1]Summary Table'!BN120</f>
        <v>119.2467</v>
      </c>
      <c r="AI72" s="69">
        <f>'[1]Summary Table'!BO120</f>
        <v>119.2467</v>
      </c>
      <c r="AJ72" s="69">
        <f>'[1]Summary Table'!BP120</f>
        <v>111.4541</v>
      </c>
      <c r="AK72" s="69">
        <f>'[1]Summary Table'!BQ120</f>
        <v>117.8289</v>
      </c>
      <c r="AL72" s="69">
        <f>'[1]Summary Table'!BR120</f>
        <v>126.6413</v>
      </c>
      <c r="AM72" s="69"/>
      <c r="AN72" s="66">
        <f t="shared" si="3"/>
        <v>7.4789801143861956</v>
      </c>
      <c r="AO72" s="66">
        <f t="shared" si="4"/>
        <v>6.2010940344680368</v>
      </c>
    </row>
    <row r="73" spans="3:41" x14ac:dyDescent="0.25">
      <c r="C73" s="139" t="s">
        <v>141</v>
      </c>
      <c r="D73" s="56" t="s">
        <v>51</v>
      </c>
      <c r="E73" s="68">
        <f>'[1]Summary Table - ERA'!C85</f>
        <v>39.1160821</v>
      </c>
      <c r="F73" s="68">
        <f>'[1]Summary Table - ERA'!D14</f>
        <v>99.999912149514572</v>
      </c>
      <c r="G73" s="68">
        <f>'[1]Summary Table - ERA'!E14</f>
        <v>99.999912149514572</v>
      </c>
      <c r="H73" s="68">
        <f>'[1]Summary Table - ERA'!F14</f>
        <v>99.999912149514572</v>
      </c>
      <c r="I73" s="68">
        <f>'[1]Summary Table - ERA'!G14</f>
        <v>102.18896930471085</v>
      </c>
      <c r="J73" s="68">
        <f>'[1]Summary Table - ERA'!H14</f>
        <v>100.3410485029936</v>
      </c>
      <c r="K73" s="68">
        <f>'[1]Summary Table - ERA'!I14</f>
        <v>101.25446514004273</v>
      </c>
      <c r="L73" s="68">
        <f>'[1]Summary Table - ERA'!J14</f>
        <v>101.23115840626225</v>
      </c>
      <c r="M73" s="68">
        <f>'[1]Summary Table - ERA'!K14</f>
        <v>99.191064681494012</v>
      </c>
      <c r="N73" s="68">
        <f>'[1]Summary Table - ERA'!L14</f>
        <v>103.88929985641508</v>
      </c>
      <c r="O73" s="68">
        <f>'[1]Summary Table - ERA'!M14</f>
        <v>103.43037770565806</v>
      </c>
      <c r="P73" s="68">
        <f>'[1]Summary Table - ERA'!N14</f>
        <v>109.03494096423525</v>
      </c>
      <c r="Q73" s="68">
        <f>'[1]Summary Table - ERA'!O14</f>
        <v>110.22620569123151</v>
      </c>
      <c r="R73" s="68">
        <f>'[1]Summary Table - ERA'!P14</f>
        <v>109.85258925005732</v>
      </c>
      <c r="S73" s="68">
        <f>'[1]Summary Table - ERA'!Q14</f>
        <v>109.85258925005732</v>
      </c>
      <c r="T73" s="68">
        <f>'[1]Summary Table - ERA'!R14</f>
        <v>114.96393814961289</v>
      </c>
      <c r="U73" s="68">
        <f>'[1]Summary Table - ERA'!S14</f>
        <v>115.34311870282606</v>
      </c>
      <c r="V73" s="68">
        <f>'[1]Summary Table - ERA'!T14</f>
        <v>117.18925026806149</v>
      </c>
      <c r="W73" s="68">
        <f>'[1]Summary Table - ERA'!U14</f>
        <v>117.34206618744007</v>
      </c>
      <c r="X73" s="68">
        <f>'[1]Summary Table - ERA'!V14</f>
        <v>118.00265213602411</v>
      </c>
      <c r="Y73" s="68">
        <f>'[1]Summary Table - ERA'!W14</f>
        <v>119.27477118811574</v>
      </c>
      <c r="Z73" s="68">
        <f>'[1]Summary Table - ERA'!X14</f>
        <v>126.4031278525824</v>
      </c>
      <c r="AA73" s="68">
        <f>'[1]Summary Table - ERA'!Y14</f>
        <v>118.30997473879624</v>
      </c>
      <c r="AB73" s="68">
        <f>'[1]Summary Table - ERA'!Z14</f>
        <v>122.36051614434385</v>
      </c>
      <c r="AC73" s="68">
        <f>'[1]Summary Table - ERA'!AA14</f>
        <v>127.11198258486986</v>
      </c>
      <c r="AD73" s="68">
        <f>'[1]Summary Table - ERA'!AB14</f>
        <v>127.33794263025078</v>
      </c>
      <c r="AE73" s="68">
        <f>'[1]Summary Table - ERA'!AC14</f>
        <v>127.78706945188408</v>
      </c>
      <c r="AF73" s="68">
        <f>'[1]Summary Table - ERA'!AD14</f>
        <v>123.8011039492181</v>
      </c>
      <c r="AG73" s="68">
        <f>'[1]Summary Table - ERA'!AE14</f>
        <v>123.8011039492181</v>
      </c>
      <c r="AH73" s="68">
        <f>'[1]Summary Table - ERA'!AF14</f>
        <v>125.28098126883546</v>
      </c>
      <c r="AI73" s="68">
        <f>'[1]Summary Table - ERA'!AG14</f>
        <v>126.73260363195192</v>
      </c>
      <c r="AJ73" s="68">
        <f>'[1]Summary Table - ERA'!AH14</f>
        <v>133.00636799327071</v>
      </c>
      <c r="AK73" s="68">
        <f>'[1]Summary Table - ERA'!AI14</f>
        <v>136.55572418442566</v>
      </c>
      <c r="AL73" s="68">
        <f>'[1]Summary Table - ERA'!AJ14</f>
        <v>136.44825668561805</v>
      </c>
      <c r="AM73" s="68"/>
      <c r="AN73" s="64">
        <f t="shared" si="3"/>
        <v>-7.869864075596554E-2</v>
      </c>
      <c r="AO73" s="64">
        <f t="shared" si="4"/>
        <v>8.9137834838786727</v>
      </c>
    </row>
    <row r="74" spans="3:41" x14ac:dyDescent="0.25">
      <c r="D74" s="57" t="s">
        <v>142</v>
      </c>
      <c r="E74" s="69">
        <f>'[1]Summary Table - ERA'!C86</f>
        <v>3.4363668000000001</v>
      </c>
      <c r="F74" s="69">
        <f>'[1]Summary Table'!AL122</f>
        <v>99.998999999999995</v>
      </c>
      <c r="G74" s="69">
        <f>'[1]Summary Table'!AM122</f>
        <v>99.998999999999995</v>
      </c>
      <c r="H74" s="69">
        <f>'[1]Summary Table'!AN122</f>
        <v>99.998999999999995</v>
      </c>
      <c r="I74" s="69">
        <f>'[1]Summary Table'!AO122</f>
        <v>100.12139999999999</v>
      </c>
      <c r="J74" s="69">
        <f>'[1]Summary Table'!AP122</f>
        <v>104.9599</v>
      </c>
      <c r="K74" s="69">
        <f>'[1]Summary Table'!AQ122</f>
        <v>115.3573</v>
      </c>
      <c r="L74" s="69">
        <f>'[1]Summary Table'!AR122</f>
        <v>115.092</v>
      </c>
      <c r="M74" s="69">
        <f>'[1]Summary Table'!AS122</f>
        <v>61.9968</v>
      </c>
      <c r="N74" s="69">
        <f>'[1]Summary Table'!AT122</f>
        <v>115.47669999999999</v>
      </c>
      <c r="O74" s="69">
        <f>'[1]Summary Table'!AU122</f>
        <v>110.25279999999999</v>
      </c>
      <c r="P74" s="69">
        <f>'[1]Summary Table'!AV122</f>
        <v>110.5274</v>
      </c>
      <c r="Q74" s="69">
        <f>'[1]Summary Table'!AW122</f>
        <v>95.627799999999993</v>
      </c>
      <c r="R74" s="69">
        <f>'[1]Summary Table'!AX122</f>
        <v>95.627799999999993</v>
      </c>
      <c r="S74" s="69">
        <f>'[1]Summary Table'!AY122</f>
        <v>95.627799999999993</v>
      </c>
      <c r="T74" s="69">
        <f>'[1]Summary Table'!AZ122</f>
        <v>134.72210000000001</v>
      </c>
      <c r="U74" s="69">
        <f>'[1]Summary Table'!BA122</f>
        <v>134.72210000000001</v>
      </c>
      <c r="V74" s="69">
        <f>'[1]Summary Table'!BB122</f>
        <v>144.78980000000001</v>
      </c>
      <c r="W74" s="69">
        <f>'[1]Summary Table'!BC122</f>
        <v>146.52930000000001</v>
      </c>
      <c r="X74" s="69">
        <f>'[1]Summary Table'!BD122</f>
        <v>145.54300000000001</v>
      </c>
      <c r="Y74" s="69">
        <f>'[1]Summary Table'!BE122</f>
        <v>136.73759999999999</v>
      </c>
      <c r="Z74" s="69">
        <f>'[1]Summary Table'!BF122</f>
        <v>135.91630000000001</v>
      </c>
      <c r="AA74" s="69">
        <f>'[1]Summary Table'!BG122</f>
        <v>135.73650000000001</v>
      </c>
      <c r="AB74" s="69">
        <f>'[1]Summary Table'!BH122</f>
        <v>135.2688</v>
      </c>
      <c r="AC74" s="69">
        <f>'[1]Summary Table'!BI122</f>
        <v>181.9443</v>
      </c>
      <c r="AD74" s="69">
        <f>'[1]Summary Table'!BJ122</f>
        <v>184.45410000000001</v>
      </c>
      <c r="AE74" s="69">
        <f>'[1]Summary Table'!BK122</f>
        <v>189.56649999999999</v>
      </c>
      <c r="AF74" s="69">
        <f>'[1]Summary Table'!BL122</f>
        <v>143.82159999999999</v>
      </c>
      <c r="AG74" s="69">
        <f>'[1]Summary Table'!BM122</f>
        <v>143.82159999999999</v>
      </c>
      <c r="AH74" s="69">
        <f>'[1]Summary Table'!BN122</f>
        <v>160.9162</v>
      </c>
      <c r="AI74" s="69">
        <f>'[1]Summary Table'!BO122</f>
        <v>177.82</v>
      </c>
      <c r="AJ74" s="69">
        <f>'[1]Summary Table'!BP122</f>
        <v>177.82</v>
      </c>
      <c r="AK74" s="69">
        <f>'[1]Summary Table'!BQ122</f>
        <v>177.82</v>
      </c>
      <c r="AL74" s="69">
        <f>'[1]Summary Table'!BR122</f>
        <v>176.5967</v>
      </c>
      <c r="AM74" s="69"/>
      <c r="AN74" s="66">
        <f t="shared" si="3"/>
        <v>-0.6879428635698992</v>
      </c>
      <c r="AO74" s="66">
        <f t="shared" si="4"/>
        <v>9.7445129825337631</v>
      </c>
    </row>
    <row r="75" spans="3:41" x14ac:dyDescent="0.25">
      <c r="D75" s="57" t="s">
        <v>143</v>
      </c>
      <c r="E75" s="69">
        <f>'[1]Summary Table - ERA'!C87</f>
        <v>35.679715299999998</v>
      </c>
      <c r="F75" s="69">
        <f>'[1]Summary Table'!AL123</f>
        <v>100</v>
      </c>
      <c r="G75" s="69">
        <f>'[1]Summary Table'!AM123</f>
        <v>100</v>
      </c>
      <c r="H75" s="69">
        <f>'[1]Summary Table'!AN123</f>
        <v>100</v>
      </c>
      <c r="I75" s="69">
        <f>'[1]Summary Table'!AO123</f>
        <v>102.38809999999999</v>
      </c>
      <c r="J75" s="69">
        <f>'[1]Summary Table'!AP123</f>
        <v>99.896199999999993</v>
      </c>
      <c r="K75" s="69">
        <f>'[1]Summary Table'!AQ123</f>
        <v>99.896199999999993</v>
      </c>
      <c r="L75" s="69">
        <f>'[1]Summary Table'!AR123</f>
        <v>99.896199999999993</v>
      </c>
      <c r="M75" s="69">
        <f>'[1]Summary Table'!AS123</f>
        <v>102.77330000000001</v>
      </c>
      <c r="N75" s="69">
        <f>'[1]Summary Table'!AT123</f>
        <v>102.77330000000001</v>
      </c>
      <c r="O75" s="69">
        <f>'[1]Summary Table'!AU123</f>
        <v>102.77330000000001</v>
      </c>
      <c r="P75" s="69">
        <f>'[1]Summary Table'!AV123</f>
        <v>108.8912</v>
      </c>
      <c r="Q75" s="69">
        <f>'[1]Summary Table'!AW123</f>
        <v>111.6322</v>
      </c>
      <c r="R75" s="69">
        <f>'[1]Summary Table'!AX123</f>
        <v>111.2226</v>
      </c>
      <c r="S75" s="69">
        <f>'[1]Summary Table'!AY123</f>
        <v>111.2226</v>
      </c>
      <c r="T75" s="69">
        <f>'[1]Summary Table'!AZ123</f>
        <v>113.06100000000001</v>
      </c>
      <c r="U75" s="69">
        <f>'[1]Summary Table'!BA123</f>
        <v>113.47669999999999</v>
      </c>
      <c r="V75" s="69">
        <f>'[1]Summary Table'!BB123</f>
        <v>114.53100000000001</v>
      </c>
      <c r="W75" s="69">
        <f>'[1]Summary Table'!BC123</f>
        <v>114.53100000000001</v>
      </c>
      <c r="X75" s="69">
        <f>'[1]Summary Table'!BD123</f>
        <v>115.3502</v>
      </c>
      <c r="Y75" s="69">
        <f>'[1]Summary Table'!BE123</f>
        <v>117.5929</v>
      </c>
      <c r="Z75" s="69">
        <f>'[1]Summary Table'!BF123</f>
        <v>125.48690000000001</v>
      </c>
      <c r="AA75" s="69">
        <f>'[1]Summary Table'!BG123</f>
        <v>116.63160000000001</v>
      </c>
      <c r="AB75" s="69">
        <f>'[1]Summary Table'!BH123</f>
        <v>121.1173</v>
      </c>
      <c r="AC75" s="69">
        <f>'[1]Summary Table'!BI123</f>
        <v>121.831</v>
      </c>
      <c r="AD75" s="69">
        <f>'[1]Summary Table'!BJ123</f>
        <v>121.837</v>
      </c>
      <c r="AE75" s="69">
        <f>'[1]Summary Table'!BK123</f>
        <v>121.837</v>
      </c>
      <c r="AF75" s="69">
        <f>'[1]Summary Table'!BL123</f>
        <v>121.8729</v>
      </c>
      <c r="AG75" s="69">
        <f>'[1]Summary Table'!BM123</f>
        <v>121.8729</v>
      </c>
      <c r="AH75" s="69">
        <f>'[1]Summary Table'!BN123</f>
        <v>121.8489</v>
      </c>
      <c r="AI75" s="69">
        <f>'[1]Summary Table'!BO123</f>
        <v>121.81229999999999</v>
      </c>
      <c r="AJ75" s="69">
        <f>'[1]Summary Table'!BP123</f>
        <v>128.69030000000001</v>
      </c>
      <c r="AK75" s="69">
        <f>'[1]Summary Table'!BQ123</f>
        <v>132.58150000000001</v>
      </c>
      <c r="AL75" s="69">
        <f>'[1]Summary Table'!BR123</f>
        <v>132.58150000000001</v>
      </c>
      <c r="AM75" s="69"/>
      <c r="AN75" s="66">
        <f t="shared" si="3"/>
        <v>0</v>
      </c>
      <c r="AO75" s="66">
        <f t="shared" si="4"/>
        <v>8.8081221906804288</v>
      </c>
    </row>
    <row r="76" spans="3:41" x14ac:dyDescent="0.25">
      <c r="C76" s="139" t="s">
        <v>144</v>
      </c>
      <c r="D76" s="56" t="s">
        <v>52</v>
      </c>
      <c r="E76" s="68">
        <f>'[1]Summary Table - ERA'!C89</f>
        <v>59.219326899999999</v>
      </c>
      <c r="F76" s="68">
        <f>'[1]Summary Table - ERA'!D15</f>
        <v>99.99972137279444</v>
      </c>
      <c r="G76" s="68">
        <f>'[1]Summary Table - ERA'!E15</f>
        <v>98.530474591141115</v>
      </c>
      <c r="H76" s="68">
        <f>'[1]Summary Table - ERA'!F15</f>
        <v>97.945817480893211</v>
      </c>
      <c r="I76" s="68">
        <f>'[1]Summary Table - ERA'!G15</f>
        <v>100.36037013142494</v>
      </c>
      <c r="J76" s="68">
        <f>'[1]Summary Table - ERA'!H15</f>
        <v>100.50708232134718</v>
      </c>
      <c r="K76" s="68">
        <f>'[1]Summary Table - ERA'!I15</f>
        <v>98.465108664135286</v>
      </c>
      <c r="L76" s="68">
        <f>'[1]Summary Table - ERA'!J15</f>
        <v>98.288659408991208</v>
      </c>
      <c r="M76" s="68">
        <f>'[1]Summary Table - ERA'!K15</f>
        <v>94.192125915923398</v>
      </c>
      <c r="N76" s="68">
        <f>'[1]Summary Table - ERA'!L15</f>
        <v>100.88038171291642</v>
      </c>
      <c r="O76" s="68">
        <f>'[1]Summary Table - ERA'!M15</f>
        <v>100.96832937591172</v>
      </c>
      <c r="P76" s="68">
        <f>'[1]Summary Table - ERA'!N15</f>
        <v>102.32791366753783</v>
      </c>
      <c r="Q76" s="68">
        <f>'[1]Summary Table - ERA'!O15</f>
        <v>111.73890438630416</v>
      </c>
      <c r="R76" s="68">
        <f>'[1]Summary Table - ERA'!P15</f>
        <v>108.27030694172598</v>
      </c>
      <c r="S76" s="68">
        <f>'[1]Summary Table - ERA'!Q15</f>
        <v>106.14778285285374</v>
      </c>
      <c r="T76" s="68">
        <f>'[1]Summary Table - ERA'!R15</f>
        <v>106.06022545403196</v>
      </c>
      <c r="U76" s="68">
        <f>'[1]Summary Table - ERA'!S15</f>
        <v>103.19539793934166</v>
      </c>
      <c r="V76" s="68">
        <f>'[1]Summary Table - ERA'!T15</f>
        <v>102.22114913757844</v>
      </c>
      <c r="W76" s="68">
        <f>'[1]Summary Table - ERA'!U15</f>
        <v>103.19220832822131</v>
      </c>
      <c r="X76" s="68">
        <f>'[1]Summary Table - ERA'!V15</f>
        <v>105.12450207310107</v>
      </c>
      <c r="Y76" s="68">
        <f>'[1]Summary Table - ERA'!W15</f>
        <v>102.7879430999735</v>
      </c>
      <c r="Z76" s="68">
        <f>'[1]Summary Table - ERA'!X15</f>
        <v>109.3573284880656</v>
      </c>
      <c r="AA76" s="68">
        <f>'[1]Summary Table - ERA'!Y15</f>
        <v>104.5194364631848</v>
      </c>
      <c r="AB76" s="68">
        <f>'[1]Summary Table - ERA'!Z15</f>
        <v>107.26935996987632</v>
      </c>
      <c r="AC76" s="68">
        <f>'[1]Summary Table - ERA'!AA15</f>
        <v>111.36281341249745</v>
      </c>
      <c r="AD76" s="68">
        <f>'[1]Summary Table - ERA'!AB15</f>
        <v>113.20993950216683</v>
      </c>
      <c r="AE76" s="68">
        <f>'[1]Summary Table - ERA'!AC15</f>
        <v>112.41167948192452</v>
      </c>
      <c r="AF76" s="68">
        <f>'[1]Summary Table - ERA'!AD15</f>
        <v>112.91797796340758</v>
      </c>
      <c r="AG76" s="68">
        <f>'[1]Summary Table - ERA'!AE15</f>
        <v>114.56753932541861</v>
      </c>
      <c r="AH76" s="68">
        <f>'[1]Summary Table - ERA'!AF15</f>
        <v>116.25327349801861</v>
      </c>
      <c r="AI76" s="68">
        <f>'[1]Summary Table - ERA'!AG15</f>
        <v>113.64796042852541</v>
      </c>
      <c r="AJ76" s="68">
        <f>'[1]Summary Table - ERA'!AH15</f>
        <v>115.57731682169253</v>
      </c>
      <c r="AK76" s="68">
        <f>'[1]Summary Table - ERA'!AI15</f>
        <v>115.76499937305535</v>
      </c>
      <c r="AL76" s="68">
        <f>'[1]Summary Table - ERA'!AJ15</f>
        <v>115.05029782911329</v>
      </c>
      <c r="AM76" s="68"/>
      <c r="AN76" s="64">
        <f t="shared" si="3"/>
        <v>-0.61737273598465947</v>
      </c>
      <c r="AO76" s="64">
        <f t="shared" si="4"/>
        <v>-1.0347886409631533</v>
      </c>
    </row>
    <row r="77" spans="3:41" x14ac:dyDescent="0.25">
      <c r="D77" s="57" t="s">
        <v>145</v>
      </c>
      <c r="E77" s="69">
        <f>'[1]Summary Table - ERA'!C90</f>
        <v>2.2900554999999998</v>
      </c>
      <c r="F77" s="69">
        <f>'[1]Summary Table'!AL124</f>
        <v>99.998099999999994</v>
      </c>
      <c r="G77" s="69">
        <f>'[1]Summary Table'!AM124</f>
        <v>101.3653</v>
      </c>
      <c r="H77" s="69">
        <f>'[1]Summary Table'!AN124</f>
        <v>101.3653</v>
      </c>
      <c r="I77" s="69">
        <f>'[1]Summary Table'!AO124</f>
        <v>96.1066</v>
      </c>
      <c r="J77" s="69">
        <f>'[1]Summary Table'!AP124</f>
        <v>98.0274</v>
      </c>
      <c r="K77" s="69">
        <f>'[1]Summary Table'!AQ124</f>
        <v>95.248800000000003</v>
      </c>
      <c r="L77" s="69">
        <f>'[1]Summary Table'!AR124</f>
        <v>89.1554</v>
      </c>
      <c r="M77" s="69">
        <f>'[1]Summary Table'!AS124</f>
        <v>84.349000000000004</v>
      </c>
      <c r="N77" s="69">
        <f>'[1]Summary Table'!AT124</f>
        <v>90.639399999999995</v>
      </c>
      <c r="O77" s="69">
        <f>'[1]Summary Table'!AU124</f>
        <v>102.60809999999999</v>
      </c>
      <c r="P77" s="69">
        <f>'[1]Summary Table'!AV124</f>
        <v>108.3027</v>
      </c>
      <c r="Q77" s="69">
        <f>'[1]Summary Table'!AW124</f>
        <v>77.638000000000005</v>
      </c>
      <c r="R77" s="69">
        <f>'[1]Summary Table'!AX124</f>
        <v>83.319599999999994</v>
      </c>
      <c r="S77" s="69">
        <f>'[1]Summary Table'!AY124</f>
        <v>77.433999999999997</v>
      </c>
      <c r="T77" s="69">
        <f>'[1]Summary Table'!AZ124</f>
        <v>84.594399999999993</v>
      </c>
      <c r="U77" s="69">
        <f>'[1]Summary Table'!BA124</f>
        <v>86.565399999999997</v>
      </c>
      <c r="V77" s="69">
        <f>'[1]Summary Table'!BB124</f>
        <v>82.004599999999996</v>
      </c>
      <c r="W77" s="69">
        <f>'[1]Summary Table'!BC124</f>
        <v>77.687200000000004</v>
      </c>
      <c r="X77" s="69">
        <f>'[1]Summary Table'!BD124</f>
        <v>71.069800000000001</v>
      </c>
      <c r="Y77" s="69">
        <f>'[1]Summary Table'!BE124</f>
        <v>72.405100000000004</v>
      </c>
      <c r="Z77" s="69">
        <f>'[1]Summary Table'!BF124</f>
        <v>75.819699999999997</v>
      </c>
      <c r="AA77" s="69">
        <f>'[1]Summary Table'!BG124</f>
        <v>73.200900000000004</v>
      </c>
      <c r="AB77" s="69">
        <f>'[1]Summary Table'!BH124</f>
        <v>77.200999999999993</v>
      </c>
      <c r="AC77" s="69">
        <f>'[1]Summary Table'!BI124</f>
        <v>77.200999999999993</v>
      </c>
      <c r="AD77" s="69">
        <f>'[1]Summary Table'!BJ124</f>
        <v>108.5226</v>
      </c>
      <c r="AE77" s="69">
        <f>'[1]Summary Table'!BK124</f>
        <v>95.025000000000006</v>
      </c>
      <c r="AF77" s="69">
        <f>'[1]Summary Table'!BL124</f>
        <v>94.991799999999998</v>
      </c>
      <c r="AG77" s="69">
        <f>'[1]Summary Table'!BM124</f>
        <v>97.117500000000007</v>
      </c>
      <c r="AH77" s="69">
        <f>'[1]Summary Table'!BN124</f>
        <v>88.254400000000004</v>
      </c>
      <c r="AI77" s="69">
        <f>'[1]Summary Table'!BO124</f>
        <v>68.062899999999999</v>
      </c>
      <c r="AJ77" s="69">
        <f>'[1]Summary Table'!BP124</f>
        <v>65.444400000000002</v>
      </c>
      <c r="AK77" s="69">
        <f>'[1]Summary Table'!BQ124</f>
        <v>65.704099999999997</v>
      </c>
      <c r="AL77" s="69">
        <f>'[1]Summary Table'!BR124</f>
        <v>65.704099999999997</v>
      </c>
      <c r="AM77" s="69"/>
      <c r="AN77" s="66">
        <f t="shared" si="3"/>
        <v>0</v>
      </c>
      <c r="AO77" s="66">
        <f t="shared" si="4"/>
        <v>-25.551473920847013</v>
      </c>
    </row>
    <row r="78" spans="3:41" x14ac:dyDescent="0.25">
      <c r="D78" s="57" t="s">
        <v>146</v>
      </c>
      <c r="E78" s="69">
        <f>'[1]Summary Table - ERA'!C91</f>
        <v>1.8769207999999999</v>
      </c>
      <c r="F78" s="69">
        <f>'[1]Summary Table'!AL126</f>
        <v>100.00109999999999</v>
      </c>
      <c r="G78" s="69">
        <f>'[1]Summary Table'!AM126</f>
        <v>100.00109999999999</v>
      </c>
      <c r="H78" s="69">
        <f>'[1]Summary Table'!AN126</f>
        <v>100.00109999999999</v>
      </c>
      <c r="I78" s="69">
        <f>'[1]Summary Table'!AO126</f>
        <v>103.2367</v>
      </c>
      <c r="J78" s="69">
        <f>'[1]Summary Table'!AP126</f>
        <v>110.9464</v>
      </c>
      <c r="K78" s="69">
        <f>'[1]Summary Table'!AQ126</f>
        <v>103.9228</v>
      </c>
      <c r="L78" s="69">
        <f>'[1]Summary Table'!AR126</f>
        <v>103.9228</v>
      </c>
      <c r="M78" s="69">
        <f>'[1]Summary Table'!AS126</f>
        <v>30.4375</v>
      </c>
      <c r="N78" s="69">
        <f>'[1]Summary Table'!AT126</f>
        <v>114.991</v>
      </c>
      <c r="O78" s="69">
        <f>'[1]Summary Table'!AU126</f>
        <v>114.991</v>
      </c>
      <c r="P78" s="69">
        <f>'[1]Summary Table'!AV126</f>
        <v>107.4115</v>
      </c>
      <c r="Q78" s="69">
        <f>'[1]Summary Table'!AW126</f>
        <v>116.6349</v>
      </c>
      <c r="R78" s="69">
        <f>'[1]Summary Table'!AX126</f>
        <v>128.56360000000001</v>
      </c>
      <c r="S78" s="69">
        <f>'[1]Summary Table'!AY126</f>
        <v>128.56360000000001</v>
      </c>
      <c r="T78" s="69">
        <f>'[1]Summary Table'!AZ126</f>
        <v>141.98259999999999</v>
      </c>
      <c r="U78" s="69">
        <f>'[1]Summary Table'!BA126</f>
        <v>141.61000000000001</v>
      </c>
      <c r="V78" s="69">
        <f>'[1]Summary Table'!BB126</f>
        <v>145.79669999999999</v>
      </c>
      <c r="W78" s="69">
        <f>'[1]Summary Table'!BC126</f>
        <v>145.79669999999999</v>
      </c>
      <c r="X78" s="69">
        <f>'[1]Summary Table'!BD126</f>
        <v>146.34059999999999</v>
      </c>
      <c r="Y78" s="69">
        <f>'[1]Summary Table'!BE126</f>
        <v>135.16130000000001</v>
      </c>
      <c r="Z78" s="69">
        <f>'[1]Summary Table'!BF126</f>
        <v>132.78039999999999</v>
      </c>
      <c r="AA78" s="69">
        <f>'[1]Summary Table'!BG126</f>
        <v>130.46539999999999</v>
      </c>
      <c r="AB78" s="69">
        <f>'[1]Summary Table'!BH126</f>
        <v>123.5478</v>
      </c>
      <c r="AC78" s="69">
        <f>'[1]Summary Table'!BI126</f>
        <v>125.3686</v>
      </c>
      <c r="AD78" s="69">
        <f>'[1]Summary Table'!BJ126</f>
        <v>130.9479</v>
      </c>
      <c r="AE78" s="69">
        <f>'[1]Summary Table'!BK126</f>
        <v>128.32990000000001</v>
      </c>
      <c r="AF78" s="69">
        <f>'[1]Summary Table'!BL126</f>
        <v>128.32990000000001</v>
      </c>
      <c r="AG78" s="69">
        <f>'[1]Summary Table'!BM126</f>
        <v>127.7145</v>
      </c>
      <c r="AH78" s="69">
        <f>'[1]Summary Table'!BN126</f>
        <v>143.66380000000001</v>
      </c>
      <c r="AI78" s="69">
        <f>'[1]Summary Table'!BO126</f>
        <v>150.48910000000001</v>
      </c>
      <c r="AJ78" s="69">
        <f>'[1]Summary Table'!BP126</f>
        <v>150.48910000000001</v>
      </c>
      <c r="AK78" s="69">
        <f>'[1]Summary Table'!BQ126</f>
        <v>148.3115</v>
      </c>
      <c r="AL78" s="69">
        <f>'[1]Summary Table'!BR126</f>
        <v>149.4016</v>
      </c>
      <c r="AM78" s="69"/>
      <c r="AN78" s="66">
        <f t="shared" si="3"/>
        <v>0.73500706283734352</v>
      </c>
      <c r="AO78" s="66">
        <f t="shared" si="4"/>
        <v>3.9939079990923201</v>
      </c>
    </row>
    <row r="79" spans="3:41" x14ac:dyDescent="0.25">
      <c r="D79" s="57" t="s">
        <v>147</v>
      </c>
      <c r="E79" s="69">
        <f>'[1]Summary Table - ERA'!C92</f>
        <v>0.52765280000000003</v>
      </c>
      <c r="F79" s="69">
        <f>'[1]Summary Table'!AL127</f>
        <v>99.991100000000003</v>
      </c>
      <c r="G79" s="69">
        <f>'[1]Summary Table'!AM127</f>
        <v>100.1819</v>
      </c>
      <c r="H79" s="69">
        <f>'[1]Summary Table'!AN127</f>
        <v>100.6962</v>
      </c>
      <c r="I79" s="69">
        <f>'[1]Summary Table'!AO127</f>
        <v>100.9036</v>
      </c>
      <c r="J79" s="69">
        <f>'[1]Summary Table'!AP127</f>
        <v>101.1939</v>
      </c>
      <c r="K79" s="69">
        <f>'[1]Summary Table'!AQ127</f>
        <v>99.775400000000005</v>
      </c>
      <c r="L79" s="69">
        <f>'[1]Summary Table'!AR127</f>
        <v>99.729699999999994</v>
      </c>
      <c r="M79" s="69">
        <f>'[1]Summary Table'!AS127</f>
        <v>101.7456</v>
      </c>
      <c r="N79" s="69">
        <f>'[1]Summary Table'!AT127</f>
        <v>103.4794</v>
      </c>
      <c r="O79" s="69">
        <f>'[1]Summary Table'!AU127</f>
        <v>103.4503</v>
      </c>
      <c r="P79" s="69">
        <f>'[1]Summary Table'!AV127</f>
        <v>103.3466</v>
      </c>
      <c r="Q79" s="69">
        <f>'[1]Summary Table'!AW127</f>
        <v>105.52419999999999</v>
      </c>
      <c r="R79" s="69">
        <f>'[1]Summary Table'!AX127</f>
        <v>107.146</v>
      </c>
      <c r="S79" s="69">
        <f>'[1]Summary Table'!AY127</f>
        <v>108.90470000000001</v>
      </c>
      <c r="T79" s="69">
        <f>'[1]Summary Table'!AZ127</f>
        <v>109.5932</v>
      </c>
      <c r="U79" s="69">
        <f>'[1]Summary Table'!BA127</f>
        <v>109.6015</v>
      </c>
      <c r="V79" s="69">
        <f>'[1]Summary Table'!BB127</f>
        <v>112.22709999999999</v>
      </c>
      <c r="W79" s="69">
        <f>'[1]Summary Table'!BC127</f>
        <v>111.9906</v>
      </c>
      <c r="X79" s="69">
        <f>'[1]Summary Table'!BD127</f>
        <v>113.2723</v>
      </c>
      <c r="Y79" s="69">
        <f>'[1]Summary Table'!BE127</f>
        <v>113.76179999999999</v>
      </c>
      <c r="Z79" s="69">
        <f>'[1]Summary Table'!BF127</f>
        <v>113.7244</v>
      </c>
      <c r="AA79" s="69">
        <f>'[1]Summary Table'!BG127</f>
        <v>114.4171</v>
      </c>
      <c r="AB79" s="69">
        <f>'[1]Summary Table'!BH127</f>
        <v>117.9718</v>
      </c>
      <c r="AC79" s="69">
        <f>'[1]Summary Table'!BI127</f>
        <v>116.8228</v>
      </c>
      <c r="AD79" s="69">
        <f>'[1]Summary Table'!BJ127</f>
        <v>121.72969999999999</v>
      </c>
      <c r="AE79" s="69">
        <f>'[1]Summary Table'!BK127</f>
        <v>118.07550000000001</v>
      </c>
      <c r="AF79" s="69">
        <f>'[1]Summary Table'!BL127</f>
        <v>117.8639</v>
      </c>
      <c r="AG79" s="69">
        <f>'[1]Summary Table'!BM127</f>
        <v>120.2406</v>
      </c>
      <c r="AH79" s="69">
        <f>'[1]Summary Table'!BN127</f>
        <v>116.6943</v>
      </c>
      <c r="AI79" s="69">
        <f>'[1]Summary Table'!BO127</f>
        <v>118.93819999999999</v>
      </c>
      <c r="AJ79" s="69">
        <f>'[1]Summary Table'!BP127</f>
        <v>118.0133</v>
      </c>
      <c r="AK79" s="69">
        <f>'[1]Summary Table'!BQ127</f>
        <v>118.1045</v>
      </c>
      <c r="AL79" s="69">
        <f>'[1]Summary Table'!BR127</f>
        <v>120.32769999999999</v>
      </c>
      <c r="AM79" s="69"/>
      <c r="AN79" s="66">
        <f t="shared" si="3"/>
        <v>1.8824007552633402</v>
      </c>
      <c r="AO79" s="66">
        <f t="shared" si="4"/>
        <v>3.1136053774691606</v>
      </c>
    </row>
    <row r="80" spans="3:41" x14ac:dyDescent="0.25">
      <c r="D80" s="57" t="s">
        <v>148</v>
      </c>
      <c r="E80" s="69">
        <f>'[1]Summary Table - ERA'!C93</f>
        <v>2.8220274999999999</v>
      </c>
      <c r="F80" s="69">
        <f>'[1]Summary Table'!AL128</f>
        <v>100.001</v>
      </c>
      <c r="G80" s="69">
        <f>'[1]Summary Table'!AM128</f>
        <v>98.488500000000002</v>
      </c>
      <c r="H80" s="69">
        <f>'[1]Summary Table'!AN128</f>
        <v>100.1789</v>
      </c>
      <c r="I80" s="69">
        <f>'[1]Summary Table'!AO128</f>
        <v>102.2252</v>
      </c>
      <c r="J80" s="69">
        <f>'[1]Summary Table'!AP128</f>
        <v>101.3355</v>
      </c>
      <c r="K80" s="69">
        <f>'[1]Summary Table'!AQ128</f>
        <v>93.061400000000006</v>
      </c>
      <c r="L80" s="69">
        <f>'[1]Summary Table'!AR128</f>
        <v>97.420900000000003</v>
      </c>
      <c r="M80" s="69">
        <f>'[1]Summary Table'!AS128</f>
        <v>100.35680000000001</v>
      </c>
      <c r="N80" s="69">
        <f>'[1]Summary Table'!AT128</f>
        <v>101.7804</v>
      </c>
      <c r="O80" s="69">
        <f>'[1]Summary Table'!AU128</f>
        <v>100.44580000000001</v>
      </c>
      <c r="P80" s="69">
        <f>'[1]Summary Table'!AV128</f>
        <v>100.0899</v>
      </c>
      <c r="Q80" s="69">
        <f>'[1]Summary Table'!AW128</f>
        <v>99.378200000000007</v>
      </c>
      <c r="R80" s="69">
        <f>'[1]Summary Table'!AX128</f>
        <v>104.62739999999999</v>
      </c>
      <c r="S80" s="69">
        <f>'[1]Summary Table'!AY128</f>
        <v>101.95829999999999</v>
      </c>
      <c r="T80" s="69">
        <f>'[1]Summary Table'!AZ128</f>
        <v>101.0686</v>
      </c>
      <c r="U80" s="69">
        <f>'[1]Summary Table'!BA128</f>
        <v>103.55970000000001</v>
      </c>
      <c r="V80" s="69">
        <f>'[1]Summary Table'!BB128</f>
        <v>106.5847</v>
      </c>
      <c r="W80" s="69">
        <f>'[1]Summary Table'!BC128</f>
        <v>104.9832</v>
      </c>
      <c r="X80" s="69">
        <f>'[1]Summary Table'!BD128</f>
        <v>108.27509999999999</v>
      </c>
      <c r="Y80" s="69">
        <f>'[1]Summary Table'!BE128</f>
        <v>106.67359999999999</v>
      </c>
      <c r="Z80" s="69">
        <f>'[1]Summary Table'!BF128</f>
        <v>117.5278</v>
      </c>
      <c r="AA80" s="69">
        <f>'[1]Summary Table'!BG128</f>
        <v>115.8463</v>
      </c>
      <c r="AB80" s="69">
        <f>'[1]Summary Table'!BH128</f>
        <v>110.7573</v>
      </c>
      <c r="AC80" s="69">
        <f>'[1]Summary Table'!BI128</f>
        <v>110.437</v>
      </c>
      <c r="AD80" s="69">
        <f>'[1]Summary Table'!BJ128</f>
        <v>112.2431</v>
      </c>
      <c r="AE80" s="69">
        <f>'[1]Summary Table'!BK128</f>
        <v>106.27330000000001</v>
      </c>
      <c r="AF80" s="69">
        <f>'[1]Summary Table'!BL128</f>
        <v>112.26090000000001</v>
      </c>
      <c r="AG80" s="69">
        <f>'[1]Summary Table'!BM128</f>
        <v>107.13630000000001</v>
      </c>
      <c r="AH80" s="69">
        <f>'[1]Summary Table'!BN128</f>
        <v>110.49930000000001</v>
      </c>
      <c r="AI80" s="69">
        <f>'[1]Summary Table'!BO128</f>
        <v>102.61669999999999</v>
      </c>
      <c r="AJ80" s="69">
        <f>'[1]Summary Table'!BP128</f>
        <v>112.62569999999999</v>
      </c>
      <c r="AK80" s="69">
        <f>'[1]Summary Table'!BQ128</f>
        <v>117.47450000000001</v>
      </c>
      <c r="AL80" s="69">
        <f>'[1]Summary Table'!BR128</f>
        <v>112.2431</v>
      </c>
      <c r="AM80" s="69"/>
      <c r="AN80" s="66">
        <f t="shared" si="3"/>
        <v>-4.4532217630209177</v>
      </c>
      <c r="AO80" s="66">
        <f t="shared" si="4"/>
        <v>1.5781095445853439</v>
      </c>
    </row>
    <row r="81" spans="3:41" x14ac:dyDescent="0.25">
      <c r="D81" s="57" t="s">
        <v>149</v>
      </c>
      <c r="E81" s="69">
        <f>'[1]Summary Table - ERA'!C94</f>
        <v>1.2545883</v>
      </c>
      <c r="F81" s="69">
        <f>'[1]Summary Table'!AL129</f>
        <v>99.999099999999999</v>
      </c>
      <c r="G81" s="69">
        <f>'[1]Summary Table'!AM129</f>
        <v>99.999099999999999</v>
      </c>
      <c r="H81" s="69">
        <f>'[1]Summary Table'!AN129</f>
        <v>97.646799999999999</v>
      </c>
      <c r="I81" s="69">
        <f>'[1]Summary Table'!AO129</f>
        <v>97.646799999999999</v>
      </c>
      <c r="J81" s="69">
        <f>'[1]Summary Table'!AP129</f>
        <v>95.43</v>
      </c>
      <c r="K81" s="69">
        <f>'[1]Summary Table'!AQ129</f>
        <v>95.667599999999993</v>
      </c>
      <c r="L81" s="69">
        <f>'[1]Summary Table'!AR129</f>
        <v>94.648399999999995</v>
      </c>
      <c r="M81" s="69">
        <f>'[1]Summary Table'!AS129</f>
        <v>94.706299999999999</v>
      </c>
      <c r="N81" s="69">
        <f>'[1]Summary Table'!AT129</f>
        <v>94.706299999999999</v>
      </c>
      <c r="O81" s="69">
        <f>'[1]Summary Table'!AU129</f>
        <v>95.026700000000005</v>
      </c>
      <c r="P81" s="69">
        <f>'[1]Summary Table'!AV129</f>
        <v>103.0528</v>
      </c>
      <c r="Q81" s="69">
        <f>'[1]Summary Table'!AW129</f>
        <v>113.4645</v>
      </c>
      <c r="R81" s="69">
        <f>'[1]Summary Table'!AX129</f>
        <v>112.86360000000001</v>
      </c>
      <c r="S81" s="69">
        <f>'[1]Summary Table'!AY129</f>
        <v>110.4568</v>
      </c>
      <c r="T81" s="69">
        <f>'[1]Summary Table'!AZ129</f>
        <v>112.0672</v>
      </c>
      <c r="U81" s="69">
        <f>'[1]Summary Table'!BA129</f>
        <v>113.7897</v>
      </c>
      <c r="V81" s="69">
        <f>'[1]Summary Table'!BB129</f>
        <v>115.19889999999999</v>
      </c>
      <c r="W81" s="69">
        <f>'[1]Summary Table'!BC129</f>
        <v>111.78959999999999</v>
      </c>
      <c r="X81" s="69">
        <f>'[1]Summary Table'!BD129</f>
        <v>112.87649999999999</v>
      </c>
      <c r="Y81" s="69">
        <f>'[1]Summary Table'!BE129</f>
        <v>112.8356</v>
      </c>
      <c r="Z81" s="69">
        <f>'[1]Summary Table'!BF129</f>
        <v>111.19070000000001</v>
      </c>
      <c r="AA81" s="69">
        <f>'[1]Summary Table'!BG129</f>
        <v>111.895</v>
      </c>
      <c r="AB81" s="69">
        <f>'[1]Summary Table'!BH129</f>
        <v>114.8882</v>
      </c>
      <c r="AC81" s="69">
        <f>'[1]Summary Table'!BI129</f>
        <v>112.81959999999999</v>
      </c>
      <c r="AD81" s="69">
        <f>'[1]Summary Table'!BJ129</f>
        <v>115.2885</v>
      </c>
      <c r="AE81" s="69">
        <f>'[1]Summary Table'!BK129</f>
        <v>120.5548</v>
      </c>
      <c r="AF81" s="69">
        <f>'[1]Summary Table'!BL129</f>
        <v>123.73139999999999</v>
      </c>
      <c r="AG81" s="69">
        <f>'[1]Summary Table'!BM129</f>
        <v>125.2144</v>
      </c>
      <c r="AH81" s="69">
        <f>'[1]Summary Table'!BN129</f>
        <v>117.6789</v>
      </c>
      <c r="AI81" s="69">
        <f>'[1]Summary Table'!BO129</f>
        <v>115.6649</v>
      </c>
      <c r="AJ81" s="69">
        <f>'[1]Summary Table'!BP129</f>
        <v>116.9571</v>
      </c>
      <c r="AK81" s="69">
        <f>'[1]Summary Table'!BQ129</f>
        <v>117.71899999999999</v>
      </c>
      <c r="AL81" s="69">
        <f>'[1]Summary Table'!BR129</f>
        <v>117.0872</v>
      </c>
      <c r="AM81" s="69"/>
      <c r="AN81" s="66">
        <f t="shared" si="3"/>
        <v>-0.53670180684511293</v>
      </c>
      <c r="AO81" s="66">
        <f t="shared" si="4"/>
        <v>-0.50280891476722078</v>
      </c>
    </row>
    <row r="82" spans="3:41" x14ac:dyDescent="0.25">
      <c r="D82" s="57" t="s">
        <v>150</v>
      </c>
      <c r="E82" s="69">
        <f>'[1]Summary Table - ERA'!C95</f>
        <v>1.4529102</v>
      </c>
      <c r="F82" s="69">
        <f>'[1]Summary Table'!AL130</f>
        <v>100.00069999999999</v>
      </c>
      <c r="G82" s="69">
        <f>'[1]Summary Table'!AM130</f>
        <v>102.5746</v>
      </c>
      <c r="H82" s="69">
        <f>'[1]Summary Table'!AN130</f>
        <v>102.87269999999999</v>
      </c>
      <c r="I82" s="69">
        <f>'[1]Summary Table'!AO130</f>
        <v>102.1825</v>
      </c>
      <c r="J82" s="69">
        <f>'[1]Summary Table'!AP130</f>
        <v>102.1825</v>
      </c>
      <c r="K82" s="69">
        <f>'[1]Summary Table'!AQ130</f>
        <v>106.77460000000001</v>
      </c>
      <c r="L82" s="69">
        <f>'[1]Summary Table'!AR130</f>
        <v>107.827</v>
      </c>
      <c r="M82" s="69">
        <f>'[1]Summary Table'!AS130</f>
        <v>107.827</v>
      </c>
      <c r="N82" s="69">
        <f>'[1]Summary Table'!AT130</f>
        <v>107.827</v>
      </c>
      <c r="O82" s="69">
        <f>'[1]Summary Table'!AU130</f>
        <v>107.827</v>
      </c>
      <c r="P82" s="69">
        <f>'[1]Summary Table'!AV130</f>
        <v>104.88460000000001</v>
      </c>
      <c r="Q82" s="69">
        <f>'[1]Summary Table'!AW130</f>
        <v>104.88460000000001</v>
      </c>
      <c r="R82" s="69">
        <f>'[1]Summary Table'!AX130</f>
        <v>103.1802</v>
      </c>
      <c r="S82" s="69">
        <f>'[1]Summary Table'!AY130</f>
        <v>102.9443</v>
      </c>
      <c r="T82" s="69">
        <f>'[1]Summary Table'!AZ130</f>
        <v>100.26349999999999</v>
      </c>
      <c r="U82" s="69">
        <f>'[1]Summary Table'!BA130</f>
        <v>100.26349999999999</v>
      </c>
      <c r="V82" s="69">
        <f>'[1]Summary Table'!BB130</f>
        <v>100.1687</v>
      </c>
      <c r="W82" s="69">
        <f>'[1]Summary Table'!BC130</f>
        <v>101.7255</v>
      </c>
      <c r="X82" s="69">
        <f>'[1]Summary Table'!BD130</f>
        <v>107.01090000000001</v>
      </c>
      <c r="Y82" s="69">
        <f>'[1]Summary Table'!BE130</f>
        <v>102.5346</v>
      </c>
      <c r="Z82" s="69">
        <f>'[1]Summary Table'!BF130</f>
        <v>103.1934</v>
      </c>
      <c r="AA82" s="69">
        <f>'[1]Summary Table'!BG130</f>
        <v>103.1934</v>
      </c>
      <c r="AB82" s="69">
        <f>'[1]Summary Table'!BH130</f>
        <v>98.835899999999995</v>
      </c>
      <c r="AC82" s="69">
        <f>'[1]Summary Table'!BI130</f>
        <v>102.4059</v>
      </c>
      <c r="AD82" s="69">
        <f>'[1]Summary Table'!BJ130</f>
        <v>102.5583</v>
      </c>
      <c r="AE82" s="69">
        <f>'[1]Summary Table'!BK130</f>
        <v>102.5016</v>
      </c>
      <c r="AF82" s="69">
        <f>'[1]Summary Table'!BL130</f>
        <v>109.07389999999999</v>
      </c>
      <c r="AG82" s="69">
        <f>'[1]Summary Table'!BM130</f>
        <v>109.07389999999999</v>
      </c>
      <c r="AH82" s="69">
        <f>'[1]Summary Table'!BN130</f>
        <v>110.43</v>
      </c>
      <c r="AI82" s="69">
        <f>'[1]Summary Table'!BO130</f>
        <v>102.9179</v>
      </c>
      <c r="AJ82" s="69">
        <f>'[1]Summary Table'!BP130</f>
        <v>117.3758</v>
      </c>
      <c r="AK82" s="69">
        <f>'[1]Summary Table'!BQ130</f>
        <v>117.3758</v>
      </c>
      <c r="AL82" s="69">
        <f>'[1]Summary Table'!BR130</f>
        <v>117.3758</v>
      </c>
      <c r="AM82" s="69"/>
      <c r="AN82" s="66">
        <f t="shared" si="3"/>
        <v>0</v>
      </c>
      <c r="AO82" s="66">
        <f t="shared" si="4"/>
        <v>6.2897763288961253</v>
      </c>
    </row>
    <row r="83" spans="3:41" x14ac:dyDescent="0.25">
      <c r="D83" s="57" t="s">
        <v>151</v>
      </c>
      <c r="E83" s="69">
        <f>'[1]Summary Table - ERA'!C96</f>
        <v>1.3270451999999999</v>
      </c>
      <c r="F83" s="69">
        <f>'[1]Summary Table'!AL131</f>
        <v>100.0034</v>
      </c>
      <c r="G83" s="69">
        <f>'[1]Summary Table'!AM131</f>
        <v>100.0034</v>
      </c>
      <c r="H83" s="69">
        <f>'[1]Summary Table'!AN131</f>
        <v>100.0034</v>
      </c>
      <c r="I83" s="69">
        <f>'[1]Summary Table'!AO131</f>
        <v>99.6233</v>
      </c>
      <c r="J83" s="69">
        <f>'[1]Summary Table'!AP131</f>
        <v>99.6233</v>
      </c>
      <c r="K83" s="69">
        <f>'[1]Summary Table'!AQ131</f>
        <v>99.6233</v>
      </c>
      <c r="L83" s="69">
        <f>'[1]Summary Table'!AR131</f>
        <v>99.6233</v>
      </c>
      <c r="M83" s="69">
        <f>'[1]Summary Table'!AS131</f>
        <v>99.6233</v>
      </c>
      <c r="N83" s="69">
        <f>'[1]Summary Table'!AT131</f>
        <v>99.6233</v>
      </c>
      <c r="O83" s="69">
        <f>'[1]Summary Table'!AU131</f>
        <v>99.6233</v>
      </c>
      <c r="P83" s="69">
        <f>'[1]Summary Table'!AV131</f>
        <v>100.73439999999999</v>
      </c>
      <c r="Q83" s="69">
        <f>'[1]Summary Table'!AW131</f>
        <v>100.73439999999999</v>
      </c>
      <c r="R83" s="69">
        <f>'[1]Summary Table'!AX131</f>
        <v>101.6116</v>
      </c>
      <c r="S83" s="69">
        <f>'[1]Summary Table'!AY131</f>
        <v>102.36920000000001</v>
      </c>
      <c r="T83" s="69">
        <f>'[1]Summary Table'!AZ131</f>
        <v>102.02200000000001</v>
      </c>
      <c r="U83" s="69">
        <f>'[1]Summary Table'!BA131</f>
        <v>102.02200000000001</v>
      </c>
      <c r="V83" s="69">
        <f>'[1]Summary Table'!BB131</f>
        <v>110.9354</v>
      </c>
      <c r="W83" s="69">
        <f>'[1]Summary Table'!BC131</f>
        <v>109.1919</v>
      </c>
      <c r="X83" s="69">
        <f>'[1]Summary Table'!BD131</f>
        <v>111.6255</v>
      </c>
      <c r="Y83" s="69">
        <f>'[1]Summary Table'!BE131</f>
        <v>110.4402</v>
      </c>
      <c r="Z83" s="69">
        <f>'[1]Summary Table'!BF131</f>
        <v>104.1054</v>
      </c>
      <c r="AA83" s="69">
        <f>'[1]Summary Table'!BG131</f>
        <v>111.333</v>
      </c>
      <c r="AB83" s="69">
        <f>'[1]Summary Table'!BH131</f>
        <v>113.1862</v>
      </c>
      <c r="AC83" s="69">
        <f>'[1]Summary Table'!BI131</f>
        <v>108.1861</v>
      </c>
      <c r="AD83" s="69">
        <f>'[1]Summary Table'!BJ131</f>
        <v>113.4609</v>
      </c>
      <c r="AE83" s="69">
        <f>'[1]Summary Table'!BK131</f>
        <v>114.7169</v>
      </c>
      <c r="AF83" s="69">
        <f>'[1]Summary Table'!BL131</f>
        <v>116.5497</v>
      </c>
      <c r="AG83" s="69">
        <f>'[1]Summary Table'!BM131</f>
        <v>118.6331</v>
      </c>
      <c r="AH83" s="69">
        <f>'[1]Summary Table'!BN131</f>
        <v>119.3907</v>
      </c>
      <c r="AI83" s="69">
        <f>'[1]Summary Table'!BO131</f>
        <v>118.9247</v>
      </c>
      <c r="AJ83" s="69">
        <f>'[1]Summary Table'!BP131</f>
        <v>130.62780000000001</v>
      </c>
      <c r="AK83" s="69">
        <f>'[1]Summary Table'!BQ131</f>
        <v>130.62780000000001</v>
      </c>
      <c r="AL83" s="69">
        <f>'[1]Summary Table'!BR131</f>
        <v>125.5308</v>
      </c>
      <c r="AM83" s="69"/>
      <c r="AN83" s="66">
        <f t="shared" si="3"/>
        <v>-3.9019259300087796</v>
      </c>
      <c r="AO83" s="66">
        <f t="shared" si="4"/>
        <v>5.1428628863052186</v>
      </c>
    </row>
    <row r="84" spans="3:41" x14ac:dyDescent="0.25">
      <c r="D84" s="57" t="s">
        <v>152</v>
      </c>
      <c r="E84" s="69">
        <f>'[1]Summary Table - ERA'!C97</f>
        <v>3.0561758000000001</v>
      </c>
      <c r="F84" s="69">
        <f>'[1]Summary Table'!AL132</f>
        <v>99.999200000000002</v>
      </c>
      <c r="G84" s="69">
        <f>'[1]Summary Table'!AM132</f>
        <v>99.999200000000002</v>
      </c>
      <c r="H84" s="69">
        <f>'[1]Summary Table'!AN132</f>
        <v>99.999200000000002</v>
      </c>
      <c r="I84" s="69">
        <f>'[1]Summary Table'!AO132</f>
        <v>99.999200000000002</v>
      </c>
      <c r="J84" s="69">
        <f>'[1]Summary Table'!AP132</f>
        <v>99.999200000000002</v>
      </c>
      <c r="K84" s="69">
        <f>'[1]Summary Table'!AQ132</f>
        <v>100.70950000000001</v>
      </c>
      <c r="L84" s="69">
        <f>'[1]Summary Table'!AR132</f>
        <v>100.70950000000001</v>
      </c>
      <c r="M84" s="69">
        <f>'[1]Summary Table'!AS132</f>
        <v>61.2926</v>
      </c>
      <c r="N84" s="69">
        <f>'[1]Summary Table'!AT132</f>
        <v>100.7509</v>
      </c>
      <c r="O84" s="69">
        <f>'[1]Summary Table'!AU132</f>
        <v>100.7509</v>
      </c>
      <c r="P84" s="69">
        <f>'[1]Summary Table'!AV132</f>
        <v>109.7316</v>
      </c>
      <c r="Q84" s="69">
        <f>'[1]Summary Table'!AW132</f>
        <v>110.4316</v>
      </c>
      <c r="R84" s="69">
        <f>'[1]Summary Table'!AX132</f>
        <v>112.95359999999999</v>
      </c>
      <c r="S84" s="69">
        <f>'[1]Summary Table'!AY132</f>
        <v>112.95359999999999</v>
      </c>
      <c r="T84" s="69">
        <f>'[1]Summary Table'!AZ132</f>
        <v>114.715</v>
      </c>
      <c r="U84" s="69">
        <f>'[1]Summary Table'!BA132</f>
        <v>114.715</v>
      </c>
      <c r="V84" s="69">
        <f>'[1]Summary Table'!BB132</f>
        <v>109.7338</v>
      </c>
      <c r="W84" s="69">
        <f>'[1]Summary Table'!BC132</f>
        <v>112.6452</v>
      </c>
      <c r="X84" s="69">
        <f>'[1]Summary Table'!BD132</f>
        <v>112.6452</v>
      </c>
      <c r="Y84" s="69">
        <f>'[1]Summary Table'!BE132</f>
        <v>112.6452</v>
      </c>
      <c r="Z84" s="69">
        <f>'[1]Summary Table'!BF132</f>
        <v>121.759</v>
      </c>
      <c r="AA84" s="69">
        <f>'[1]Summary Table'!BG132</f>
        <v>121.759</v>
      </c>
      <c r="AB84" s="69">
        <f>'[1]Summary Table'!BH132</f>
        <v>121.759</v>
      </c>
      <c r="AC84" s="69">
        <f>'[1]Summary Table'!BI132</f>
        <v>143.52590000000001</v>
      </c>
      <c r="AD84" s="69">
        <f>'[1]Summary Table'!BJ132</f>
        <v>135.51300000000001</v>
      </c>
      <c r="AE84" s="69">
        <f>'[1]Summary Table'!BK132</f>
        <v>135.6541</v>
      </c>
      <c r="AF84" s="69">
        <f>'[1]Summary Table'!BL132</f>
        <v>142.6275</v>
      </c>
      <c r="AG84" s="69">
        <f>'[1]Summary Table'!BM132</f>
        <v>143.5412</v>
      </c>
      <c r="AH84" s="69">
        <f>'[1]Summary Table'!BN132</f>
        <v>146.32859999999999</v>
      </c>
      <c r="AI84" s="69">
        <f>'[1]Summary Table'!BO132</f>
        <v>146.32859999999999</v>
      </c>
      <c r="AJ84" s="69">
        <f>'[1]Summary Table'!BP132</f>
        <v>146.32859999999999</v>
      </c>
      <c r="AK84" s="69">
        <f>'[1]Summary Table'!BQ132</f>
        <v>146.88990000000001</v>
      </c>
      <c r="AL84" s="69">
        <f>'[1]Summary Table'!BR132</f>
        <v>146.5444</v>
      </c>
      <c r="AM84" s="69"/>
      <c r="AN84" s="66">
        <f t="shared" si="3"/>
        <v>-0.23521018123098691</v>
      </c>
      <c r="AO84" s="66">
        <f t="shared" si="4"/>
        <v>0.14747629649979674</v>
      </c>
    </row>
    <row r="85" spans="3:41" x14ac:dyDescent="0.25">
      <c r="D85" s="57" t="s">
        <v>153</v>
      </c>
      <c r="E85" s="69">
        <f>'[1]Summary Table - ERA'!C98</f>
        <v>3.8315640000000002</v>
      </c>
      <c r="F85" s="69">
        <f>'[1]Summary Table'!AL133</f>
        <v>99.999099999999999</v>
      </c>
      <c r="G85" s="69">
        <f>'[1]Summary Table'!AM133</f>
        <v>99.999099999999999</v>
      </c>
      <c r="H85" s="69">
        <f>'[1]Summary Table'!AN133</f>
        <v>99.999099999999999</v>
      </c>
      <c r="I85" s="69">
        <f>'[1]Summary Table'!AO133</f>
        <v>99.999099999999999</v>
      </c>
      <c r="J85" s="69">
        <f>'[1]Summary Table'!AP133</f>
        <v>99.999099999999999</v>
      </c>
      <c r="K85" s="69">
        <f>'[1]Summary Table'!AQ133</f>
        <v>99.999099999999999</v>
      </c>
      <c r="L85" s="69">
        <f>'[1]Summary Table'!AR133</f>
        <v>99.999099999999999</v>
      </c>
      <c r="M85" s="69">
        <f>'[1]Summary Table'!AS133</f>
        <v>74.999300000000005</v>
      </c>
      <c r="N85" s="69">
        <f>'[1]Summary Table'!AT133</f>
        <v>99.999099999999999</v>
      </c>
      <c r="O85" s="69">
        <f>'[1]Summary Table'!AU133</f>
        <v>99.999099999999999</v>
      </c>
      <c r="P85" s="69">
        <f>'[1]Summary Table'!AV133</f>
        <v>86.499200000000002</v>
      </c>
      <c r="Q85" s="69">
        <f>'[1]Summary Table'!AW133</f>
        <v>87.499200000000002</v>
      </c>
      <c r="R85" s="69">
        <f>'[1]Summary Table'!AX133</f>
        <v>87.499200000000002</v>
      </c>
      <c r="S85" s="69">
        <f>'[1]Summary Table'!AY133</f>
        <v>87.499200000000002</v>
      </c>
      <c r="T85" s="69">
        <f>'[1]Summary Table'!AZ133</f>
        <v>87.263300000000001</v>
      </c>
      <c r="U85" s="69">
        <f>'[1]Summary Table'!BA133</f>
        <v>87.263300000000001</v>
      </c>
      <c r="V85" s="69">
        <f>'[1]Summary Table'!BB133</f>
        <v>90.274299999999997</v>
      </c>
      <c r="W85" s="69">
        <f>'[1]Summary Table'!BC133</f>
        <v>90.274299999999997</v>
      </c>
      <c r="X85" s="69">
        <f>'[1]Summary Table'!BD133</f>
        <v>90.274299999999997</v>
      </c>
      <c r="Y85" s="69">
        <f>'[1]Summary Table'!BE133</f>
        <v>90.415800000000004</v>
      </c>
      <c r="Z85" s="69">
        <f>'[1]Summary Table'!BF133</f>
        <v>91.510199999999998</v>
      </c>
      <c r="AA85" s="69">
        <f>'[1]Summary Table'!BG133</f>
        <v>90.415800000000004</v>
      </c>
      <c r="AB85" s="69">
        <f>'[1]Summary Table'!BH133</f>
        <v>93.608199999999997</v>
      </c>
      <c r="AC85" s="69">
        <f>'[1]Summary Table'!BI133</f>
        <v>93.528199999999998</v>
      </c>
      <c r="AD85" s="69">
        <f>'[1]Summary Table'!BJ133</f>
        <v>93.528199999999998</v>
      </c>
      <c r="AE85" s="69">
        <f>'[1]Summary Table'!BK133</f>
        <v>93.528199999999998</v>
      </c>
      <c r="AF85" s="69">
        <f>'[1]Summary Table'!BL133</f>
        <v>93.605999999999995</v>
      </c>
      <c r="AG85" s="69">
        <f>'[1]Summary Table'!BM133</f>
        <v>93.605999999999995</v>
      </c>
      <c r="AH85" s="69">
        <f>'[1]Summary Table'!BN133</f>
        <v>93.605999999999995</v>
      </c>
      <c r="AI85" s="69">
        <f>'[1]Summary Table'!BO133</f>
        <v>93.605999999999995</v>
      </c>
      <c r="AJ85" s="69">
        <f>'[1]Summary Table'!BP133</f>
        <v>102.8777</v>
      </c>
      <c r="AK85" s="69">
        <f>'[1]Summary Table'!BQ133</f>
        <v>102.8777</v>
      </c>
      <c r="AL85" s="69">
        <f>'[1]Summary Table'!BR133</f>
        <v>96.987499999999997</v>
      </c>
      <c r="AM85" s="69"/>
      <c r="AN85" s="66">
        <f t="shared" si="3"/>
        <v>-5.7254390407250622</v>
      </c>
      <c r="AO85" s="66">
        <f t="shared" si="4"/>
        <v>3.6124821058479188</v>
      </c>
    </row>
    <row r="86" spans="3:41" x14ac:dyDescent="0.25">
      <c r="D86" s="57" t="s">
        <v>154</v>
      </c>
      <c r="E86" s="69">
        <f>'[1]Summary Table - ERA'!C99</f>
        <v>8.8574941000000003</v>
      </c>
      <c r="F86" s="69">
        <f>'[1]Summary Table'!AL134</f>
        <v>100</v>
      </c>
      <c r="G86" s="69">
        <f>'[1]Summary Table'!AM134</f>
        <v>100</v>
      </c>
      <c r="H86" s="69">
        <f>'[1]Summary Table'!AN134</f>
        <v>100</v>
      </c>
      <c r="I86" s="69">
        <f>'[1]Summary Table'!AO134</f>
        <v>98.903400000000005</v>
      </c>
      <c r="J86" s="69">
        <f>'[1]Summary Table'!AP134</f>
        <v>98.903400000000005</v>
      </c>
      <c r="K86" s="69">
        <f>'[1]Summary Table'!AQ134</f>
        <v>99.314300000000003</v>
      </c>
      <c r="L86" s="69">
        <f>'[1]Summary Table'!AR134</f>
        <v>99.314300000000003</v>
      </c>
      <c r="M86" s="69">
        <f>'[1]Summary Table'!AS134</f>
        <v>99.314300000000003</v>
      </c>
      <c r="N86" s="69">
        <f>'[1]Summary Table'!AT134</f>
        <v>99.314300000000003</v>
      </c>
      <c r="O86" s="69">
        <f>'[1]Summary Table'!AU134</f>
        <v>99.314300000000003</v>
      </c>
      <c r="P86" s="69">
        <f>'[1]Summary Table'!AV134</f>
        <v>100.87820000000001</v>
      </c>
      <c r="Q86" s="69">
        <f>'[1]Summary Table'!AW134</f>
        <v>143.0488</v>
      </c>
      <c r="R86" s="69">
        <f>'[1]Summary Table'!AX134</f>
        <v>140.4692</v>
      </c>
      <c r="S86" s="69">
        <f>'[1]Summary Table'!AY134</f>
        <v>152.17789999999999</v>
      </c>
      <c r="T86" s="69">
        <f>'[1]Summary Table'!AZ134</f>
        <v>152.17179999999999</v>
      </c>
      <c r="U86" s="69">
        <f>'[1]Summary Table'!BA134</f>
        <v>152.17179999999999</v>
      </c>
      <c r="V86" s="69">
        <f>'[1]Summary Table'!BB134</f>
        <v>158.44810000000001</v>
      </c>
      <c r="W86" s="69">
        <f>'[1]Summary Table'!BC134</f>
        <v>159.19470000000001</v>
      </c>
      <c r="X86" s="69">
        <f>'[1]Summary Table'!BD134</f>
        <v>158.45009999999999</v>
      </c>
      <c r="Y86" s="69">
        <f>'[1]Summary Table'!BE134</f>
        <v>139.7843</v>
      </c>
      <c r="Z86" s="69">
        <f>'[1]Summary Table'!BF134</f>
        <v>159.19470000000001</v>
      </c>
      <c r="AA86" s="69">
        <f>'[1]Summary Table'!BG134</f>
        <v>139.7843</v>
      </c>
      <c r="AB86" s="69">
        <f>'[1]Summary Table'!BH134</f>
        <v>159.83019999999999</v>
      </c>
      <c r="AC86" s="69">
        <f>'[1]Summary Table'!BI134</f>
        <v>176.3828</v>
      </c>
      <c r="AD86" s="69">
        <f>'[1]Summary Table'!BJ134</f>
        <v>170.46530000000001</v>
      </c>
      <c r="AE86" s="69">
        <f>'[1]Summary Table'!BK134</f>
        <v>170.46530000000001</v>
      </c>
      <c r="AF86" s="69">
        <f>'[1]Summary Table'!BL134</f>
        <v>170.46530000000001</v>
      </c>
      <c r="AG86" s="69">
        <f>'[1]Summary Table'!BM134</f>
        <v>168.98419999999999</v>
      </c>
      <c r="AH86" s="69">
        <f>'[1]Summary Table'!BN134</f>
        <v>168.99520000000001</v>
      </c>
      <c r="AI86" s="69">
        <f>'[1]Summary Table'!BO134</f>
        <v>159.58189999999999</v>
      </c>
      <c r="AJ86" s="69">
        <f>'[1]Summary Table'!BP134</f>
        <v>157.61349999999999</v>
      </c>
      <c r="AK86" s="69">
        <f>'[1]Summary Table'!BQ134</f>
        <v>157.61349999999999</v>
      </c>
      <c r="AL86" s="69">
        <f>'[1]Summary Table'!BR134</f>
        <v>157.58150000000001</v>
      </c>
      <c r="AM86" s="69"/>
      <c r="AN86" s="66">
        <f t="shared" si="3"/>
        <v>-2.0302829389603216E-2</v>
      </c>
      <c r="AO86" s="66">
        <f t="shared" si="4"/>
        <v>-6.753860464675923</v>
      </c>
    </row>
    <row r="87" spans="3:41" x14ac:dyDescent="0.25">
      <c r="D87" s="57" t="s">
        <v>155</v>
      </c>
      <c r="E87" s="69">
        <f>'[1]Summary Table - ERA'!C100</f>
        <v>17.202954200000001</v>
      </c>
      <c r="F87" s="69">
        <f>'[1]Summary Table'!AL135</f>
        <v>99.999700000000004</v>
      </c>
      <c r="G87" s="69">
        <f>'[1]Summary Table'!AM135</f>
        <v>100.078</v>
      </c>
      <c r="H87" s="69">
        <f>'[1]Summary Table'!AN135</f>
        <v>100.1515</v>
      </c>
      <c r="I87" s="69">
        <f>'[1]Summary Table'!AO135</f>
        <v>100.2677</v>
      </c>
      <c r="J87" s="69">
        <f>'[1]Summary Table'!AP135</f>
        <v>100.2677</v>
      </c>
      <c r="K87" s="69">
        <f>'[1]Summary Table'!AQ135</f>
        <v>99.746200000000002</v>
      </c>
      <c r="L87" s="69">
        <f>'[1]Summary Table'!AR135</f>
        <v>99.856099999999998</v>
      </c>
      <c r="M87" s="69">
        <f>'[1]Summary Table'!AS135</f>
        <v>99.937299999999993</v>
      </c>
      <c r="N87" s="69">
        <f>'[1]Summary Table'!AT135</f>
        <v>100.0361</v>
      </c>
      <c r="O87" s="69">
        <f>'[1]Summary Table'!AU135</f>
        <v>100.01560000000001</v>
      </c>
      <c r="P87" s="69">
        <f>'[1]Summary Table'!AV135</f>
        <v>100.0211</v>
      </c>
      <c r="Q87" s="69">
        <f>'[1]Summary Table'!AW135</f>
        <v>99.778400000000005</v>
      </c>
      <c r="R87" s="69">
        <f>'[1]Summary Table'!AX135</f>
        <v>98.012299999999996</v>
      </c>
      <c r="S87" s="69">
        <f>'[1]Summary Table'!AY135</f>
        <v>95.666300000000007</v>
      </c>
      <c r="T87" s="69">
        <f>'[1]Summary Table'!AZ135</f>
        <v>95.855800000000002</v>
      </c>
      <c r="U87" s="69">
        <f>'[1]Summary Table'!BA135</f>
        <v>96.099299999999999</v>
      </c>
      <c r="V87" s="69">
        <f>'[1]Summary Table'!BB135</f>
        <v>95.781599999999997</v>
      </c>
      <c r="W87" s="69">
        <f>'[1]Summary Table'!BC135</f>
        <v>95.856700000000004</v>
      </c>
      <c r="X87" s="69">
        <f>'[1]Summary Table'!BD135</f>
        <v>95.411100000000005</v>
      </c>
      <c r="Y87" s="69">
        <f>'[1]Summary Table'!BE135</f>
        <v>95.488500000000002</v>
      </c>
      <c r="Z87" s="69">
        <f>'[1]Summary Table'!BF135</f>
        <v>95.794499999999999</v>
      </c>
      <c r="AA87" s="69">
        <f>'[1]Summary Table'!BG135</f>
        <v>95.895899999999997</v>
      </c>
      <c r="AB87" s="69">
        <f>'[1]Summary Table'!BH135</f>
        <v>96.087999999999994</v>
      </c>
      <c r="AC87" s="69">
        <f>'[1]Summary Table'!BI135</f>
        <v>96.365600000000001</v>
      </c>
      <c r="AD87" s="69">
        <f>'[1]Summary Table'!BJ135</f>
        <v>96.816599999999994</v>
      </c>
      <c r="AE87" s="69">
        <f>'[1]Summary Table'!BK135</f>
        <v>97.132800000000003</v>
      </c>
      <c r="AF87" s="69">
        <f>'[1]Summary Table'!BL135</f>
        <v>97.203999999999994</v>
      </c>
      <c r="AG87" s="69">
        <f>'[1]Summary Table'!BM135</f>
        <v>101.08199999999999</v>
      </c>
      <c r="AH87" s="69">
        <f>'[1]Summary Table'!BN135</f>
        <v>101.1602</v>
      </c>
      <c r="AI87" s="69">
        <f>'[1]Summary Table'!BO135</f>
        <v>101.3642</v>
      </c>
      <c r="AJ87" s="69">
        <f>'[1]Summary Table'!BP135</f>
        <v>101.74209999999999</v>
      </c>
      <c r="AK87" s="69">
        <f>'[1]Summary Table'!BQ135</f>
        <v>101.6061</v>
      </c>
      <c r="AL87" s="69">
        <f>'[1]Summary Table'!BR135</f>
        <v>101.949</v>
      </c>
      <c r="AM87" s="69"/>
      <c r="AN87" s="66">
        <f t="shared" si="3"/>
        <v>0.33747973792912062</v>
      </c>
      <c r="AO87" s="66">
        <f t="shared" si="4"/>
        <v>0.77975330218800953</v>
      </c>
    </row>
    <row r="88" spans="3:41" x14ac:dyDescent="0.25">
      <c r="D88" s="57" t="s">
        <v>156</v>
      </c>
      <c r="E88" s="69">
        <f>'[1]Summary Table - ERA'!C101</f>
        <v>1.2545664999999999</v>
      </c>
      <c r="F88" s="69">
        <f>'[1]Summary Table'!AL136</f>
        <v>99.997299999999996</v>
      </c>
      <c r="G88" s="69">
        <f>'[1]Summary Table'!AM136</f>
        <v>100.1536</v>
      </c>
      <c r="H88" s="69">
        <f>'[1]Summary Table'!AN136</f>
        <v>100.7089</v>
      </c>
      <c r="I88" s="69">
        <f>'[1]Summary Table'!AO136</f>
        <v>100.87390000000001</v>
      </c>
      <c r="J88" s="69">
        <f>'[1]Summary Table'!AP136</f>
        <v>101.184</v>
      </c>
      <c r="K88" s="69">
        <f>'[1]Summary Table'!AQ136</f>
        <v>99.760999999999996</v>
      </c>
      <c r="L88" s="69">
        <f>'[1]Summary Table'!AR136</f>
        <v>99.719700000000003</v>
      </c>
      <c r="M88" s="69">
        <f>'[1]Summary Table'!AS136</f>
        <v>99.624700000000004</v>
      </c>
      <c r="N88" s="69">
        <f>'[1]Summary Table'!AT136</f>
        <v>100.4558</v>
      </c>
      <c r="O88" s="69">
        <f>'[1]Summary Table'!AU136</f>
        <v>100.4558</v>
      </c>
      <c r="P88" s="69">
        <f>'[1]Summary Table'!AV136</f>
        <v>100.4558</v>
      </c>
      <c r="Q88" s="69">
        <f>'[1]Summary Table'!AW136</f>
        <v>100.4558</v>
      </c>
      <c r="R88" s="69">
        <f>'[1]Summary Table'!AX136</f>
        <v>64.706299999999999</v>
      </c>
      <c r="S88" s="69">
        <f>'[1]Summary Table'!AY136</f>
        <v>76.546199999999999</v>
      </c>
      <c r="T88" s="69">
        <f>'[1]Summary Table'!AZ136</f>
        <v>76.546199999999999</v>
      </c>
      <c r="U88" s="69">
        <f>'[1]Summary Table'!BA136</f>
        <v>76.546199999999999</v>
      </c>
      <c r="V88" s="69">
        <f>'[1]Summary Table'!BB136</f>
        <v>76.546199999999999</v>
      </c>
      <c r="W88" s="69">
        <f>'[1]Summary Table'!BC136</f>
        <v>76.398700000000005</v>
      </c>
      <c r="X88" s="69">
        <f>'[1]Summary Table'!BD136</f>
        <v>76.398700000000005</v>
      </c>
      <c r="Y88" s="69">
        <f>'[1]Summary Table'!BE136</f>
        <v>76.398700000000005</v>
      </c>
      <c r="Z88" s="69">
        <f>'[1]Summary Table'!BF136</f>
        <v>76.398700000000005</v>
      </c>
      <c r="AA88" s="69">
        <f>'[1]Summary Table'!BG136</f>
        <v>76.398700000000005</v>
      </c>
      <c r="AB88" s="69">
        <f>'[1]Summary Table'!BH136</f>
        <v>98.8947</v>
      </c>
      <c r="AC88" s="69">
        <f>'[1]Summary Table'!BI136</f>
        <v>98.8947</v>
      </c>
      <c r="AD88" s="69">
        <f>'[1]Summary Table'!BJ136</f>
        <v>98.8947</v>
      </c>
      <c r="AE88" s="69">
        <f>'[1]Summary Table'!BK136</f>
        <v>98.8947</v>
      </c>
      <c r="AF88" s="69">
        <f>'[1]Summary Table'!BL136</f>
        <v>98.8947</v>
      </c>
      <c r="AG88" s="69">
        <f>'[1]Summary Table'!BM136</f>
        <v>98.8947</v>
      </c>
      <c r="AH88" s="69">
        <f>'[1]Summary Table'!BN136</f>
        <v>98.8947</v>
      </c>
      <c r="AI88" s="69">
        <f>'[1]Summary Table'!BO136</f>
        <v>98.8947</v>
      </c>
      <c r="AJ88" s="69">
        <f>'[1]Summary Table'!BP136</f>
        <v>107.73090000000001</v>
      </c>
      <c r="AK88" s="69">
        <f>'[1]Summary Table'!BQ136</f>
        <v>107.73090000000001</v>
      </c>
      <c r="AL88" s="69">
        <f>'[1]Summary Table'!BR136</f>
        <v>107.73090000000001</v>
      </c>
      <c r="AM88" s="69"/>
      <c r="AN88" s="66">
        <f t="shared" si="3"/>
        <v>0</v>
      </c>
      <c r="AO88" s="66">
        <f t="shared" si="4"/>
        <v>8.9349580917885429</v>
      </c>
    </row>
    <row r="89" spans="3:41" x14ac:dyDescent="0.25">
      <c r="D89" s="57" t="s">
        <v>157</v>
      </c>
      <c r="E89" s="69">
        <f>'[1]Summary Table - ERA'!C102</f>
        <v>1.2765766000000001</v>
      </c>
      <c r="F89" s="69">
        <f>'[1]Summary Table'!AL137</f>
        <v>99.998199999999997</v>
      </c>
      <c r="G89" s="69">
        <f>'[1]Summary Table'!AM137</f>
        <v>99.998199999999997</v>
      </c>
      <c r="H89" s="69">
        <f>'[1]Summary Table'!AN137</f>
        <v>99.998199999999997</v>
      </c>
      <c r="I89" s="69">
        <f>'[1]Summary Table'!AO137</f>
        <v>99.998199999999997</v>
      </c>
      <c r="J89" s="69">
        <f>'[1]Summary Table'!AP137</f>
        <v>99.998199999999997</v>
      </c>
      <c r="K89" s="69">
        <f>'[1]Summary Table'!AQ137</f>
        <v>99.998199999999997</v>
      </c>
      <c r="L89" s="69">
        <f>'[1]Summary Table'!AR137</f>
        <v>99.998199999999997</v>
      </c>
      <c r="M89" s="69">
        <f>'[1]Summary Table'!AS137</f>
        <v>99.998199999999997</v>
      </c>
      <c r="N89" s="69">
        <f>'[1]Summary Table'!AT137</f>
        <v>99.998199999999997</v>
      </c>
      <c r="O89" s="69">
        <f>'[1]Summary Table'!AU137</f>
        <v>99.998199999999997</v>
      </c>
      <c r="P89" s="69">
        <f>'[1]Summary Table'!AV137</f>
        <v>99.998199999999997</v>
      </c>
      <c r="Q89" s="69">
        <f>'[1]Summary Table'!AW137</f>
        <v>99.998199999999997</v>
      </c>
      <c r="R89" s="69">
        <f>'[1]Summary Table'!AX137</f>
        <v>99.998199999999997</v>
      </c>
      <c r="S89" s="69">
        <f>'[1]Summary Table'!AY137</f>
        <v>141.66409999999999</v>
      </c>
      <c r="T89" s="69">
        <f>'[1]Summary Table'!AZ137</f>
        <v>141.66409999999999</v>
      </c>
      <c r="U89" s="69">
        <f>'[1]Summary Table'!BA137</f>
        <v>141.66409999999999</v>
      </c>
      <c r="V89" s="69">
        <f>'[1]Summary Table'!BB137</f>
        <v>141.66409999999999</v>
      </c>
      <c r="W89" s="69">
        <f>'[1]Summary Table'!BC137</f>
        <v>141.66409999999999</v>
      </c>
      <c r="X89" s="69">
        <f>'[1]Summary Table'!BD137</f>
        <v>141.66409999999999</v>
      </c>
      <c r="Y89" s="69">
        <f>'[1]Summary Table'!BE137</f>
        <v>141.66409999999999</v>
      </c>
      <c r="Z89" s="69">
        <f>'[1]Summary Table'!BF137</f>
        <v>141.66409999999999</v>
      </c>
      <c r="AA89" s="69">
        <f>'[1]Summary Table'!BG137</f>
        <v>141.66409999999999</v>
      </c>
      <c r="AB89" s="69">
        <f>'[1]Summary Table'!BH137</f>
        <v>141.66409999999999</v>
      </c>
      <c r="AC89" s="69">
        <f>'[1]Summary Table'!BI137</f>
        <v>141.66409999999999</v>
      </c>
      <c r="AD89" s="69">
        <f>'[1]Summary Table'!BJ137</f>
        <v>141.66409999999999</v>
      </c>
      <c r="AE89" s="69">
        <f>'[1]Summary Table'!BK137</f>
        <v>141.66409999999999</v>
      </c>
      <c r="AF89" s="69">
        <f>'[1]Summary Table'!BL137</f>
        <v>141.66409999999999</v>
      </c>
      <c r="AG89" s="69">
        <f>'[1]Summary Table'!BM137</f>
        <v>141.66409999999999</v>
      </c>
      <c r="AH89" s="69">
        <f>'[1]Summary Table'!BN137</f>
        <v>141.66409999999999</v>
      </c>
      <c r="AI89" s="69">
        <f>'[1]Summary Table'!BO137</f>
        <v>141.66409999999999</v>
      </c>
      <c r="AJ89" s="69">
        <f>'[1]Summary Table'!BP137</f>
        <v>166.6636</v>
      </c>
      <c r="AK89" s="69">
        <f>'[1]Summary Table'!BQ137</f>
        <v>166.6636</v>
      </c>
      <c r="AL89" s="69">
        <f>'[1]Summary Table'!BR137</f>
        <v>166.6636</v>
      </c>
      <c r="AM89" s="69"/>
      <c r="AN89" s="66">
        <f t="shared" si="3"/>
        <v>0</v>
      </c>
      <c r="AO89" s="66">
        <f t="shared" si="4"/>
        <v>17.647025604934498</v>
      </c>
    </row>
    <row r="90" spans="3:41" x14ac:dyDescent="0.25">
      <c r="D90" s="57" t="s">
        <v>158</v>
      </c>
      <c r="E90" s="69">
        <f>'[1]Summary Table - ERA'!C103</f>
        <v>12.1887954</v>
      </c>
      <c r="F90" s="69">
        <f>'[1]Summary Table'!AL138</f>
        <v>100</v>
      </c>
      <c r="G90" s="69">
        <f>'[1]Summary Table'!AM138</f>
        <v>92.513300000000001</v>
      </c>
      <c r="H90" s="69">
        <f>'[1]Summary Table'!AN138</f>
        <v>89.3048</v>
      </c>
      <c r="I90" s="69">
        <f>'[1]Summary Table'!AO138</f>
        <v>101.7825</v>
      </c>
      <c r="J90" s="69">
        <f>'[1]Summary Table'!AP138</f>
        <v>101.3369</v>
      </c>
      <c r="K90" s="69">
        <f>'[1]Summary Table'!AQ138</f>
        <v>94.830600000000004</v>
      </c>
      <c r="L90" s="69">
        <f>'[1]Summary Table'!AR138</f>
        <v>93.939400000000006</v>
      </c>
      <c r="M90" s="69">
        <f>'[1]Summary Table'!AS138</f>
        <v>103.1194</v>
      </c>
      <c r="N90" s="69">
        <f>'[1]Summary Table'!AT138</f>
        <v>103.0303</v>
      </c>
      <c r="O90" s="69">
        <f>'[1]Summary Table'!AU138</f>
        <v>101.5151</v>
      </c>
      <c r="P90" s="69">
        <f>'[1]Summary Table'!AV138</f>
        <v>108.5561</v>
      </c>
      <c r="Q90" s="69">
        <f>'[1]Summary Table'!AW138</f>
        <v>126.827</v>
      </c>
      <c r="R90" s="69">
        <f>'[1]Summary Table'!AX138</f>
        <v>113.3689</v>
      </c>
      <c r="S90" s="69">
        <f>'[1]Summary Table'!AY138</f>
        <v>94.117599999999996</v>
      </c>
      <c r="T90" s="69">
        <f>'[1]Summary Table'!AZ138</f>
        <v>90.017799999999994</v>
      </c>
      <c r="U90" s="69">
        <f>'[1]Summary Table'!BA138</f>
        <v>74.688000000000002</v>
      </c>
      <c r="V90" s="69">
        <f>'[1]Summary Table'!BB138</f>
        <v>64.438500000000005</v>
      </c>
      <c r="W90" s="69">
        <f>'[1]Summary Table'!BC138</f>
        <v>69.340400000000002</v>
      </c>
      <c r="X90" s="69">
        <f>'[1]Summary Table'!BD138</f>
        <v>79.233500000000006</v>
      </c>
      <c r="Y90" s="69">
        <f>'[1]Summary Table'!BE138</f>
        <v>83.778899999999993</v>
      </c>
      <c r="Z90" s="69">
        <f>'[1]Summary Table'!BF138</f>
        <v>96.524000000000001</v>
      </c>
      <c r="AA90" s="69">
        <f>'[1]Summary Table'!BG138</f>
        <v>87.6738</v>
      </c>
      <c r="AB90" s="69">
        <f>'[1]Summary Table'!BH138</f>
        <v>84.224599999999995</v>
      </c>
      <c r="AC90" s="69">
        <f>'[1]Summary Table'!BI138</f>
        <v>86.434899999999999</v>
      </c>
      <c r="AD90" s="69">
        <f>'[1]Summary Table'!BJ138</f>
        <v>92.860900000000001</v>
      </c>
      <c r="AE90" s="69">
        <f>'[1]Summary Table'!BK138</f>
        <v>92.308300000000003</v>
      </c>
      <c r="AF90" s="69">
        <f>'[1]Summary Table'!BL138</f>
        <v>90.213899999999995</v>
      </c>
      <c r="AG90" s="69">
        <f>'[1]Summary Table'!BM138</f>
        <v>94.0017</v>
      </c>
      <c r="AH90" s="69">
        <f>'[1]Summary Table'!BN138</f>
        <v>100.4902</v>
      </c>
      <c r="AI90" s="69">
        <f>'[1]Summary Table'!BO138</f>
        <v>100.0089</v>
      </c>
      <c r="AJ90" s="69">
        <f>'[1]Summary Table'!BP138</f>
        <v>98.921499999999995</v>
      </c>
      <c r="AK90" s="69">
        <f>'[1]Summary Table'!BQ138</f>
        <v>98.966099999999997</v>
      </c>
      <c r="AL90" s="69">
        <f>'[1]Summary Table'!BR138</f>
        <v>98.538300000000007</v>
      </c>
      <c r="AM90" s="69"/>
      <c r="AN90" s="66">
        <f t="shared" si="3"/>
        <v>-0.43226923158535158</v>
      </c>
      <c r="AO90" s="66">
        <f t="shared" si="4"/>
        <v>-1.9423784607852257</v>
      </c>
    </row>
    <row r="91" spans="3:41" x14ac:dyDescent="0.25">
      <c r="C91" s="139" t="s">
        <v>159</v>
      </c>
      <c r="D91" s="56" t="s">
        <v>53</v>
      </c>
      <c r="E91" s="68">
        <f>'[1]Summary Table - ERA'!C105</f>
        <v>38.210159600000004</v>
      </c>
      <c r="F91" s="68">
        <f>'[1]Summary Table - ERA'!D16</f>
        <v>100.00014733011898</v>
      </c>
      <c r="G91" s="68">
        <f>'[1]Summary Table - ERA'!E16</f>
        <v>100.00014733011898</v>
      </c>
      <c r="H91" s="68">
        <f>'[1]Summary Table - ERA'!F16</f>
        <v>100.01642140930707</v>
      </c>
      <c r="I91" s="68">
        <f>'[1]Summary Table - ERA'!G16</f>
        <v>100.01642140930707</v>
      </c>
      <c r="J91" s="68">
        <f>'[1]Summary Table - ERA'!H16</f>
        <v>100.90078336926757</v>
      </c>
      <c r="K91" s="68">
        <f>'[1]Summary Table - ERA'!I16</f>
        <v>103.46598670115239</v>
      </c>
      <c r="L91" s="68">
        <f>'[1]Summary Table - ERA'!J16</f>
        <v>104.12908422130774</v>
      </c>
      <c r="M91" s="68">
        <f>'[1]Summary Table - ERA'!K16</f>
        <v>104.50694995928099</v>
      </c>
      <c r="N91" s="68">
        <f>'[1]Summary Table - ERA'!L16</f>
        <v>104.29802519357312</v>
      </c>
      <c r="O91" s="68">
        <f>'[1]Summary Table - ERA'!M16</f>
        <v>104.29802519357312</v>
      </c>
      <c r="P91" s="68">
        <f>'[1]Summary Table - ERA'!N16</f>
        <v>107.82705830758921</v>
      </c>
      <c r="Q91" s="68">
        <f>'[1]Summary Table - ERA'!O16</f>
        <v>107.82657136971262</v>
      </c>
      <c r="R91" s="68">
        <f>'[1]Summary Table - ERA'!P16</f>
        <v>108.99249070356095</v>
      </c>
      <c r="S91" s="68">
        <f>'[1]Summary Table - ERA'!Q16</f>
        <v>112.95597784172092</v>
      </c>
      <c r="T91" s="68">
        <f>'[1]Summary Table - ERA'!R16</f>
        <v>112.92060721650768</v>
      </c>
      <c r="U91" s="68">
        <f>'[1]Summary Table - ERA'!S16</f>
        <v>112.91993688830313</v>
      </c>
      <c r="V91" s="68">
        <f>'[1]Summary Table - ERA'!T16</f>
        <v>114.53774575125435</v>
      </c>
      <c r="W91" s="68">
        <f>'[1]Summary Table - ERA'!U16</f>
        <v>115.70890137431329</v>
      </c>
      <c r="X91" s="68">
        <f>'[1]Summary Table - ERA'!V16</f>
        <v>114.14802352980513</v>
      </c>
      <c r="Y91" s="68">
        <f>'[1]Summary Table - ERA'!W16</f>
        <v>117.10614030411745</v>
      </c>
      <c r="Z91" s="68">
        <f>'[1]Summary Table - ERA'!X16</f>
        <v>119.97239704749938</v>
      </c>
      <c r="AA91" s="68">
        <f>'[1]Summary Table - ERA'!Y16</f>
        <v>111.05065614553334</v>
      </c>
      <c r="AB91" s="68">
        <f>'[1]Summary Table - ERA'!Z16</f>
        <v>115.55663006587362</v>
      </c>
      <c r="AC91" s="68">
        <f>'[1]Summary Table - ERA'!AA16</f>
        <v>116.44865500934966</v>
      </c>
      <c r="AD91" s="68">
        <f>'[1]Summary Table - ERA'!AB16</f>
        <v>120.21836828613509</v>
      </c>
      <c r="AE91" s="68">
        <f>'[1]Summary Table - ERA'!AC16</f>
        <v>118.06978675828275</v>
      </c>
      <c r="AF91" s="68">
        <f>'[1]Summary Table - ERA'!AD16</f>
        <v>118.15858570767078</v>
      </c>
      <c r="AG91" s="68">
        <f>'[1]Summary Table - ERA'!AE16</f>
        <v>120.11458502914287</v>
      </c>
      <c r="AH91" s="68">
        <f>'[1]Summary Table - ERA'!AF16</f>
        <v>121.88138010496219</v>
      </c>
      <c r="AI91" s="68">
        <f>'[1]Summary Table - ERA'!AG16</f>
        <v>122.21511948500942</v>
      </c>
      <c r="AJ91" s="68">
        <f>'[1]Summary Table - ERA'!AH16</f>
        <v>127.53240391717939</v>
      </c>
      <c r="AK91" s="68">
        <f>'[1]Summary Table - ERA'!AI16</f>
        <v>131.39932322624034</v>
      </c>
      <c r="AL91" s="68">
        <f>'[1]Summary Table - ERA'!AJ16</f>
        <v>133.97073826973937</v>
      </c>
      <c r="AM91" s="68"/>
      <c r="AN91" s="64">
        <f t="shared" si="3"/>
        <v>1.9569469464250029</v>
      </c>
      <c r="AO91" s="64">
        <f t="shared" si="4"/>
        <v>9.9189541128973353</v>
      </c>
    </row>
    <row r="92" spans="3:41" x14ac:dyDescent="0.25">
      <c r="D92" s="57" t="s">
        <v>160</v>
      </c>
      <c r="E92" s="69">
        <f>'[1]Summary Table - ERA'!C106</f>
        <v>18.116017500000002</v>
      </c>
      <c r="F92" s="69">
        <f>'[1]Summary Table'!AL139</f>
        <v>100.0001</v>
      </c>
      <c r="G92" s="69">
        <f>'[1]Summary Table'!AM139</f>
        <v>100.0001</v>
      </c>
      <c r="H92" s="69">
        <f>'[1]Summary Table'!AN139</f>
        <v>100.0001</v>
      </c>
      <c r="I92" s="69">
        <f>'[1]Summary Table'!AO139</f>
        <v>100.0001</v>
      </c>
      <c r="J92" s="69">
        <f>'[1]Summary Table'!AP139</f>
        <v>100.0001</v>
      </c>
      <c r="K92" s="69">
        <f>'[1]Summary Table'!AQ139</f>
        <v>104.19280000000001</v>
      </c>
      <c r="L92" s="69">
        <f>'[1]Summary Table'!AR139</f>
        <v>105.59139999999999</v>
      </c>
      <c r="M92" s="69">
        <f>'[1]Summary Table'!AS139</f>
        <v>116.3871</v>
      </c>
      <c r="N92" s="69">
        <f>'[1]Summary Table'!AT139</f>
        <v>105.6238</v>
      </c>
      <c r="O92" s="69">
        <f>'[1]Summary Table'!AU139</f>
        <v>105.6238</v>
      </c>
      <c r="P92" s="69">
        <f>'[1]Summary Table'!AV139</f>
        <v>109.90949999999999</v>
      </c>
      <c r="Q92" s="69">
        <f>'[1]Summary Table'!AW139</f>
        <v>109.90949999999999</v>
      </c>
      <c r="R92" s="69">
        <f>'[1]Summary Table'!AX139</f>
        <v>111.1504</v>
      </c>
      <c r="S92" s="69">
        <f>'[1]Summary Table'!AY139</f>
        <v>115.4062</v>
      </c>
      <c r="T92" s="69">
        <f>'[1]Summary Table'!AZ139</f>
        <v>115.40170000000001</v>
      </c>
      <c r="U92" s="69">
        <f>'[1]Summary Table'!BA139</f>
        <v>115.40170000000001</v>
      </c>
      <c r="V92" s="69">
        <f>'[1]Summary Table'!BB139</f>
        <v>121.3981</v>
      </c>
      <c r="W92" s="69">
        <f>'[1]Summary Table'!BC139</f>
        <v>121.5586</v>
      </c>
      <c r="X92" s="69">
        <f>'[1]Summary Table'!BD139</f>
        <v>121.5586</v>
      </c>
      <c r="Y92" s="69">
        <f>'[1]Summary Table'!BE139</f>
        <v>125.0141</v>
      </c>
      <c r="Z92" s="69">
        <f>'[1]Summary Table'!BF139</f>
        <v>130.84450000000001</v>
      </c>
      <c r="AA92" s="69">
        <f>'[1]Summary Table'!BG139</f>
        <v>111.6498</v>
      </c>
      <c r="AB92" s="69">
        <f>'[1]Summary Table'!BH139</f>
        <v>118.0091</v>
      </c>
      <c r="AC92" s="69">
        <f>'[1]Summary Table'!BI139</f>
        <v>118.8023</v>
      </c>
      <c r="AD92" s="69">
        <f>'[1]Summary Table'!BJ139</f>
        <v>123.955</v>
      </c>
      <c r="AE92" s="69">
        <f>'[1]Summary Table'!BK139</f>
        <v>119.1923</v>
      </c>
      <c r="AF92" s="69">
        <f>'[1]Summary Table'!BL139</f>
        <v>119.7564</v>
      </c>
      <c r="AG92" s="69">
        <f>'[1]Summary Table'!BM139</f>
        <v>121.758</v>
      </c>
      <c r="AH92" s="69">
        <f>'[1]Summary Table'!BN139</f>
        <v>123.03270000000001</v>
      </c>
      <c r="AI92" s="69">
        <f>'[1]Summary Table'!BO139</f>
        <v>123.7334</v>
      </c>
      <c r="AJ92" s="69">
        <f>'[1]Summary Table'!BP139</f>
        <v>128.74469999999999</v>
      </c>
      <c r="AK92" s="69">
        <f>'[1]Summary Table'!BQ139</f>
        <v>133.0085</v>
      </c>
      <c r="AL92" s="69">
        <f>'[1]Summary Table'!BR139</f>
        <v>136.14330000000001</v>
      </c>
      <c r="AM92" s="69"/>
      <c r="AN92" s="66">
        <f t="shared" si="3"/>
        <v>2.3568418559716204</v>
      </c>
      <c r="AO92" s="66">
        <f t="shared" si="4"/>
        <v>10.656191402773413</v>
      </c>
    </row>
    <row r="93" spans="3:41" x14ac:dyDescent="0.25">
      <c r="D93" s="57" t="s">
        <v>54</v>
      </c>
      <c r="E93" s="69">
        <f>'[1]Summary Table - ERA'!C107</f>
        <v>10.4812314</v>
      </c>
      <c r="F93" s="69">
        <f>'[1]Summary Table'!AL140</f>
        <v>100.0003</v>
      </c>
      <c r="G93" s="69">
        <f>'[1]Summary Table'!AM140</f>
        <v>100.0003</v>
      </c>
      <c r="H93" s="69">
        <f>'[1]Summary Table'!AN140</f>
        <v>100.0003</v>
      </c>
      <c r="I93" s="69">
        <f>'[1]Summary Table'!AO140</f>
        <v>100.0003</v>
      </c>
      <c r="J93" s="69">
        <f>'[1]Summary Table'!AP140</f>
        <v>103.19199999999999</v>
      </c>
      <c r="K93" s="69">
        <f>'[1]Summary Table'!AQ140</f>
        <v>105.1058</v>
      </c>
      <c r="L93" s="69">
        <f>'[1]Summary Table'!AR140</f>
        <v>105.1058</v>
      </c>
      <c r="M93" s="69">
        <f>'[1]Summary Table'!AS140</f>
        <v>87.263900000000007</v>
      </c>
      <c r="N93" s="69">
        <f>'[1]Summary Table'!AT140</f>
        <v>105.1058</v>
      </c>
      <c r="O93" s="69">
        <f>'[1]Summary Table'!AU140</f>
        <v>105.1058</v>
      </c>
      <c r="P93" s="69">
        <f>'[1]Summary Table'!AV140</f>
        <v>110.62309999999999</v>
      </c>
      <c r="Q93" s="69">
        <f>'[1]Summary Table'!AW140</f>
        <v>110.62179999999999</v>
      </c>
      <c r="R93" s="69">
        <f>'[1]Summary Table'!AX140</f>
        <v>112.0132</v>
      </c>
      <c r="S93" s="69">
        <f>'[1]Summary Table'!AY140</f>
        <v>113.1123</v>
      </c>
      <c r="T93" s="69">
        <f>'[1]Summary Table'!AZ140</f>
        <v>113.1123</v>
      </c>
      <c r="U93" s="69">
        <f>'[1]Summary Table'!BA140</f>
        <v>113.1123</v>
      </c>
      <c r="V93" s="69">
        <f>'[1]Summary Table'!BB140</f>
        <v>114.342</v>
      </c>
      <c r="W93" s="69">
        <f>'[1]Summary Table'!BC140</f>
        <v>113.61920000000001</v>
      </c>
      <c r="X93" s="69">
        <f>'[1]Summary Table'!BD140</f>
        <v>113.61920000000001</v>
      </c>
      <c r="Y93" s="69">
        <f>'[1]Summary Table'!BE140</f>
        <v>117.4671</v>
      </c>
      <c r="Z93" s="69">
        <f>'[1]Summary Table'!BF140</f>
        <v>119.3976</v>
      </c>
      <c r="AA93" s="69">
        <f>'[1]Summary Table'!BG140</f>
        <v>118.0005</v>
      </c>
      <c r="AB93" s="69">
        <f>'[1]Summary Table'!BH140</f>
        <v>119.8402</v>
      </c>
      <c r="AC93" s="69">
        <f>'[1]Summary Table'!BI140</f>
        <v>121.7196</v>
      </c>
      <c r="AD93" s="69">
        <f>'[1]Summary Table'!BJ140</f>
        <v>127.6216</v>
      </c>
      <c r="AE93" s="69">
        <f>'[1]Summary Table'!BK140</f>
        <v>127.6216</v>
      </c>
      <c r="AF93" s="69">
        <f>'[1]Summary Table'!BL140</f>
        <v>126.89660000000001</v>
      </c>
      <c r="AG93" s="69">
        <f>'[1]Summary Table'!BM140</f>
        <v>129.5823</v>
      </c>
      <c r="AH93" s="69">
        <f>'[1]Summary Table'!BN140</f>
        <v>133.61879999999999</v>
      </c>
      <c r="AI93" s="69">
        <f>'[1]Summary Table'!BO140</f>
        <v>133.61879999999999</v>
      </c>
      <c r="AJ93" s="69">
        <f>'[1]Summary Table'!BP140</f>
        <v>140.72309999999999</v>
      </c>
      <c r="AK93" s="69">
        <f>'[1]Summary Table'!BQ140</f>
        <v>147.23990000000001</v>
      </c>
      <c r="AL93" s="69">
        <f>'[1]Summary Table'!BR140</f>
        <v>150.93960000000001</v>
      </c>
      <c r="AM93" s="69"/>
      <c r="AN93" s="66">
        <f t="shared" si="3"/>
        <v>2.5127020596998553</v>
      </c>
      <c r="AO93" s="66">
        <f t="shared" si="4"/>
        <v>12.962846545546</v>
      </c>
    </row>
    <row r="94" spans="3:41" x14ac:dyDescent="0.25">
      <c r="D94" s="57" t="s">
        <v>55</v>
      </c>
      <c r="E94" s="69">
        <f>'[1]Summary Table - ERA'!C108</f>
        <v>7.1148188000000001</v>
      </c>
      <c r="F94" s="69">
        <f>'[1]Summary Table'!AL141</f>
        <v>100.00020000000001</v>
      </c>
      <c r="G94" s="69">
        <f>'[1]Summary Table'!AM141</f>
        <v>100.00020000000001</v>
      </c>
      <c r="H94" s="69">
        <f>'[1]Summary Table'!AN141</f>
        <v>100.08759999999999</v>
      </c>
      <c r="I94" s="69">
        <f>'[1]Summary Table'!AO141</f>
        <v>100.08759999999999</v>
      </c>
      <c r="J94" s="69">
        <f>'[1]Summary Table'!AP141</f>
        <v>100.1352</v>
      </c>
      <c r="K94" s="69">
        <f>'[1]Summary Table'!AQ141</f>
        <v>100.41670000000001</v>
      </c>
      <c r="L94" s="69">
        <f>'[1]Summary Table'!AR141</f>
        <v>100.41670000000001</v>
      </c>
      <c r="M94" s="69">
        <f>'[1]Summary Table'!AS141</f>
        <v>101.2415</v>
      </c>
      <c r="N94" s="69">
        <f>'[1]Summary Table'!AT141</f>
        <v>101.2415</v>
      </c>
      <c r="O94" s="69">
        <f>'[1]Summary Table'!AU141</f>
        <v>101.2415</v>
      </c>
      <c r="P94" s="69">
        <f>'[1]Summary Table'!AV141</f>
        <v>101.01430000000001</v>
      </c>
      <c r="Q94" s="69">
        <f>'[1]Summary Table'!AW141</f>
        <v>101.0136</v>
      </c>
      <c r="R94" s="69">
        <f>'[1]Summary Table'!AX141</f>
        <v>102.0658</v>
      </c>
      <c r="S94" s="69">
        <f>'[1]Summary Table'!AY141</f>
        <v>110.8963</v>
      </c>
      <c r="T94" s="69">
        <f>'[1]Summary Table'!AZ141</f>
        <v>110.7178</v>
      </c>
      <c r="U94" s="69">
        <f>'[1]Summary Table'!BA141</f>
        <v>110.71420000000001</v>
      </c>
      <c r="V94" s="69">
        <f>'[1]Summary Table'!BB141</f>
        <v>111.9256</v>
      </c>
      <c r="W94" s="69">
        <f>'[1]Summary Table'!BC141</f>
        <v>113.526</v>
      </c>
      <c r="X94" s="69">
        <f>'[1]Summary Table'!BD141</f>
        <v>105.1433</v>
      </c>
      <c r="Y94" s="69">
        <f>'[1]Summary Table'!BE141</f>
        <v>106.5628</v>
      </c>
      <c r="Z94" s="69">
        <f>'[1]Summary Table'!BF141</f>
        <v>104.8531</v>
      </c>
      <c r="AA94" s="69">
        <f>'[1]Summary Table'!BG141</f>
        <v>107.2847</v>
      </c>
      <c r="AB94" s="69">
        <f>'[1]Summary Table'!BH141</f>
        <v>113.6297</v>
      </c>
      <c r="AC94" s="69">
        <f>'[1]Summary Table'!BI141</f>
        <v>113.63200000000001</v>
      </c>
      <c r="AD94" s="69">
        <f>'[1]Summary Table'!BJ141</f>
        <v>112.06270000000001</v>
      </c>
      <c r="AE94" s="69">
        <f>'[1]Summary Table'!BK141</f>
        <v>112.6507</v>
      </c>
      <c r="AF94" s="69">
        <f>'[1]Summary Table'!BL141</f>
        <v>112.7593</v>
      </c>
      <c r="AG94" s="69">
        <f>'[1]Summary Table'!BM141</f>
        <v>114.211</v>
      </c>
      <c r="AH94" s="69">
        <f>'[1]Summary Table'!BN141</f>
        <v>114.50749999999999</v>
      </c>
      <c r="AI94" s="69">
        <f>'[1]Summary Table'!BO141</f>
        <v>114.5157</v>
      </c>
      <c r="AJ94" s="69">
        <f>'[1]Summary Table'!BP141</f>
        <v>119.84650000000001</v>
      </c>
      <c r="AK94" s="69">
        <f>'[1]Summary Table'!BQ141</f>
        <v>120.15689999999999</v>
      </c>
      <c r="AL94" s="69">
        <f>'[1]Summary Table'!BR141</f>
        <v>120.5355</v>
      </c>
      <c r="AM94" s="69"/>
      <c r="AN94" s="66">
        <f t="shared" si="3"/>
        <v>0.31508802241070288</v>
      </c>
      <c r="AO94" s="66">
        <f t="shared" si="4"/>
        <v>5.2642839988647081</v>
      </c>
    </row>
    <row r="95" spans="3:41" x14ac:dyDescent="0.25">
      <c r="D95" s="57" t="s">
        <v>161</v>
      </c>
      <c r="E95" s="69">
        <f>'[1]Summary Table - ERA'!C109</f>
        <v>2.4980918999999999</v>
      </c>
      <c r="F95" s="69">
        <f>'[1]Summary Table'!AL142</f>
        <v>99.999700000000004</v>
      </c>
      <c r="G95" s="69">
        <f>'[1]Summary Table'!AM142</f>
        <v>99.999700000000004</v>
      </c>
      <c r="H95" s="69">
        <f>'[1]Summary Table'!AN142</f>
        <v>99.999700000000004</v>
      </c>
      <c r="I95" s="69">
        <f>'[1]Summary Table'!AO142</f>
        <v>99.999700000000004</v>
      </c>
      <c r="J95" s="69">
        <f>'[1]Summary Table'!AP142</f>
        <v>99.999700000000004</v>
      </c>
      <c r="K95" s="69">
        <f>'[1]Summary Table'!AQ142</f>
        <v>99.999700000000004</v>
      </c>
      <c r="L95" s="69">
        <f>'[1]Summary Table'!AR142</f>
        <v>99.999700000000004</v>
      </c>
      <c r="M95" s="69">
        <f>'[1]Summary Table'!AS142</f>
        <v>99.999700000000004</v>
      </c>
      <c r="N95" s="69">
        <f>'[1]Summary Table'!AT142</f>
        <v>99.999700000000004</v>
      </c>
      <c r="O95" s="69">
        <f>'[1]Summary Table'!AU142</f>
        <v>99.999700000000004</v>
      </c>
      <c r="P95" s="69">
        <f>'[1]Summary Table'!AV142</f>
        <v>100.3974</v>
      </c>
      <c r="Q95" s="69">
        <f>'[1]Summary Table'!AW142</f>
        <v>100.3974</v>
      </c>
      <c r="R95" s="69">
        <f>'[1]Summary Table'!AX142</f>
        <v>100.3974</v>
      </c>
      <c r="S95" s="69">
        <f>'[1]Summary Table'!AY142</f>
        <v>100.3974</v>
      </c>
      <c r="T95" s="69">
        <f>'[1]Summary Table'!AZ142</f>
        <v>100.3974</v>
      </c>
      <c r="U95" s="69">
        <f>'[1]Summary Table'!BA142</f>
        <v>100.3974</v>
      </c>
      <c r="V95" s="69">
        <f>'[1]Summary Table'!BB142</f>
        <v>73.047799999999995</v>
      </c>
      <c r="W95" s="69">
        <f>'[1]Summary Table'!BC142</f>
        <v>88.272099999999995</v>
      </c>
      <c r="X95" s="69">
        <f>'[1]Summary Table'!BD142</f>
        <v>88.272099999999995</v>
      </c>
      <c r="Y95" s="69">
        <f>'[1]Summary Table'!BE142</f>
        <v>88.272099999999995</v>
      </c>
      <c r="Z95" s="69">
        <f>'[1]Summary Table'!BF142</f>
        <v>86.601500000000001</v>
      </c>
      <c r="AA95" s="69">
        <f>'[1]Summary Table'!BG142</f>
        <v>88.272099999999995</v>
      </c>
      <c r="AB95" s="69">
        <f>'[1]Summary Table'!BH142</f>
        <v>85.287000000000006</v>
      </c>
      <c r="AC95" s="69">
        <f>'[1]Summary Table'!BI142</f>
        <v>85.287000000000006</v>
      </c>
      <c r="AD95" s="69">
        <f>'[1]Summary Table'!BJ142</f>
        <v>85.287000000000006</v>
      </c>
      <c r="AE95" s="69">
        <f>'[1]Summary Table'!BK142</f>
        <v>85.287000000000006</v>
      </c>
      <c r="AF95" s="69">
        <f>'[1]Summary Table'!BL142</f>
        <v>85.287000000000006</v>
      </c>
      <c r="AG95" s="69">
        <f>'[1]Summary Table'!BM142</f>
        <v>85.287000000000006</v>
      </c>
      <c r="AH95" s="69">
        <f>'[1]Summary Table'!BN142</f>
        <v>85.287000000000006</v>
      </c>
      <c r="AI95" s="69">
        <f>'[1]Summary Table'!BO142</f>
        <v>85.287000000000006</v>
      </c>
      <c r="AJ95" s="69">
        <f>'[1]Summary Table'!BP142</f>
        <v>85.287000000000006</v>
      </c>
      <c r="AK95" s="69">
        <f>'[1]Summary Table'!BQ142</f>
        <v>85.287000000000006</v>
      </c>
      <c r="AL95" s="69">
        <f>'[1]Summary Table'!BR142</f>
        <v>85.284199999999998</v>
      </c>
      <c r="AM95" s="69"/>
      <c r="AN95" s="66">
        <f t="shared" si="3"/>
        <v>-3.2830325841074082E-3</v>
      </c>
      <c r="AO95" s="66">
        <f t="shared" si="4"/>
        <v>-3.2830325841074082E-3</v>
      </c>
    </row>
    <row r="96" spans="3:41" x14ac:dyDescent="0.25">
      <c r="C96" s="139" t="s">
        <v>162</v>
      </c>
      <c r="D96" s="56" t="s">
        <v>163</v>
      </c>
      <c r="E96" s="68">
        <f>'[1]Summary Table - ERA'!C111</f>
        <v>83.474322000000001</v>
      </c>
      <c r="F96" s="68">
        <f>'[1]Summary Table - ERA'!D17</f>
        <v>100.00005243765395</v>
      </c>
      <c r="G96" s="68">
        <f>'[1]Summary Table - ERA'!E17</f>
        <v>99.510161312613377</v>
      </c>
      <c r="H96" s="68">
        <f>'[1]Summary Table - ERA'!F17</f>
        <v>99.071250226649809</v>
      </c>
      <c r="I96" s="68">
        <f>'[1]Summary Table - ERA'!G17</f>
        <v>99.311069083768786</v>
      </c>
      <c r="J96" s="68">
        <f>'[1]Summary Table - ERA'!H17</f>
        <v>99.49700653248324</v>
      </c>
      <c r="K96" s="68">
        <f>'[1]Summary Table - ERA'!I17</f>
        <v>98.870749896899554</v>
      </c>
      <c r="L96" s="68">
        <f>'[1]Summary Table - ERA'!J17</f>
        <v>99.305725448011913</v>
      </c>
      <c r="M96" s="68">
        <f>'[1]Summary Table - ERA'!K17</f>
        <v>98.267080422698726</v>
      </c>
      <c r="N96" s="68">
        <f>'[1]Summary Table - ERA'!L17</f>
        <v>98.906205038007613</v>
      </c>
      <c r="O96" s="68">
        <f>'[1]Summary Table - ERA'!M17</f>
        <v>98.86303437459965</v>
      </c>
      <c r="P96" s="68">
        <f>'[1]Summary Table - ERA'!N17</f>
        <v>101.20302290053306</v>
      </c>
      <c r="Q96" s="68">
        <f>'[1]Summary Table - ERA'!O17</f>
        <v>100.693282889226</v>
      </c>
      <c r="R96" s="68">
        <f>'[1]Summary Table - ERA'!P17</f>
        <v>101.81866574084293</v>
      </c>
      <c r="S96" s="68">
        <f>'[1]Summary Table - ERA'!Q17</f>
        <v>102.53086170056967</v>
      </c>
      <c r="T96" s="68">
        <f>'[1]Summary Table - ERA'!R17</f>
        <v>101.52485453101278</v>
      </c>
      <c r="U96" s="68">
        <f>'[1]Summary Table - ERA'!S17</f>
        <v>100.77593707564417</v>
      </c>
      <c r="V96" s="68">
        <f>'[1]Summary Table - ERA'!T17</f>
        <v>101.2323523587837</v>
      </c>
      <c r="W96" s="68">
        <f>'[1]Summary Table - ERA'!U17</f>
        <v>101.32751560045591</v>
      </c>
      <c r="X96" s="68">
        <f>'[1]Summary Table - ERA'!V17</f>
        <v>102.55697101219943</v>
      </c>
      <c r="Y96" s="68">
        <f>'[1]Summary Table - ERA'!W17</f>
        <v>102.64939600382056</v>
      </c>
      <c r="Z96" s="68">
        <f>'[1]Summary Table - ERA'!X17</f>
        <v>103.99591629089853</v>
      </c>
      <c r="AA96" s="68">
        <f>'[1]Summary Table - ERA'!Y17</f>
        <v>107.04430940546686</v>
      </c>
      <c r="AB96" s="68">
        <f>'[1]Summary Table - ERA'!Z17</f>
        <v>106.91813973655179</v>
      </c>
      <c r="AC96" s="68">
        <f>'[1]Summary Table - ERA'!AA17</f>
        <v>109.77373318616077</v>
      </c>
      <c r="AD96" s="68">
        <f>'[1]Summary Table - ERA'!AB17</f>
        <v>111.85843487843364</v>
      </c>
      <c r="AE96" s="68">
        <f>'[1]Summary Table - ERA'!AC17</f>
        <v>112.75196496300444</v>
      </c>
      <c r="AF96" s="68">
        <f>'[1]Summary Table - ERA'!AD17</f>
        <v>115.58371876756699</v>
      </c>
      <c r="AG96" s="68">
        <f>'[1]Summary Table - ERA'!AE17</f>
        <v>114.40165050042839</v>
      </c>
      <c r="AH96" s="68">
        <f>'[1]Summary Table - ERA'!AF17</f>
        <v>114.41366804699774</v>
      </c>
      <c r="AI96" s="68">
        <f>'[1]Summary Table - ERA'!AG17</f>
        <v>113.16407025121377</v>
      </c>
      <c r="AJ96" s="68">
        <f>'[1]Summary Table - ERA'!AH17</f>
        <v>113.41065932274287</v>
      </c>
      <c r="AK96" s="68">
        <f>'[1]Summary Table - ERA'!AI17</f>
        <v>113.50687721715067</v>
      </c>
      <c r="AL96" s="68">
        <f>'[1]Summary Table - ERA'!AJ17</f>
        <v>119.39539836762998</v>
      </c>
      <c r="AM96" s="68"/>
      <c r="AN96" s="64">
        <f t="shared" si="3"/>
        <v>5.1878100207214244</v>
      </c>
      <c r="AO96" s="64">
        <f t="shared" si="4"/>
        <v>4.3541391563339182</v>
      </c>
    </row>
    <row r="97" spans="3:47" x14ac:dyDescent="0.25">
      <c r="D97" s="57" t="s">
        <v>164</v>
      </c>
      <c r="E97" s="69">
        <f>'[1]Summary Table - ERA'!C112</f>
        <v>64.346142700000001</v>
      </c>
      <c r="F97" s="69">
        <f>'[1]Summary Table'!AL143</f>
        <v>100.0001</v>
      </c>
      <c r="G97" s="69">
        <f>'[1]Summary Table'!AM143</f>
        <v>100.0001</v>
      </c>
      <c r="H97" s="69">
        <f>'[1]Summary Table'!AN143</f>
        <v>99.4208</v>
      </c>
      <c r="I97" s="69">
        <f>'[1]Summary Table'!AO143</f>
        <v>99.540800000000004</v>
      </c>
      <c r="J97" s="69">
        <f>'[1]Summary Table'!AP143</f>
        <v>99.2517</v>
      </c>
      <c r="K97" s="69">
        <f>'[1]Summary Table'!AQ143</f>
        <v>99.468699999999998</v>
      </c>
      <c r="L97" s="69">
        <f>'[1]Summary Table'!AR143</f>
        <v>99.468699999999998</v>
      </c>
      <c r="M97" s="69">
        <f>'[1]Summary Table'!AS143</f>
        <v>98.943799999999996</v>
      </c>
      <c r="N97" s="69">
        <f>'[1]Summary Table'!AT143</f>
        <v>99.468699999999998</v>
      </c>
      <c r="O97" s="69">
        <f>'[1]Summary Table'!AU143</f>
        <v>99.5642</v>
      </c>
      <c r="P97" s="69">
        <f>'[1]Summary Table'!AV143</f>
        <v>101.6195</v>
      </c>
      <c r="Q97" s="69">
        <f>'[1]Summary Table'!AW143</f>
        <v>101.0742</v>
      </c>
      <c r="R97" s="69">
        <f>'[1]Summary Table'!AX143</f>
        <v>101.93600000000001</v>
      </c>
      <c r="S97" s="69">
        <f>'[1]Summary Table'!AY143</f>
        <v>103.8843</v>
      </c>
      <c r="T97" s="69">
        <f>'[1]Summary Table'!AZ143</f>
        <v>102.7149</v>
      </c>
      <c r="U97" s="69">
        <f>'[1]Summary Table'!BA143</f>
        <v>103.1859</v>
      </c>
      <c r="V97" s="69">
        <f>'[1]Summary Table'!BB143</f>
        <v>103.913</v>
      </c>
      <c r="W97" s="69">
        <f>'[1]Summary Table'!BC143</f>
        <v>104.2756</v>
      </c>
      <c r="X97" s="69">
        <f>'[1]Summary Table'!BD143</f>
        <v>104.9866</v>
      </c>
      <c r="Y97" s="69">
        <f>'[1]Summary Table'!BE143</f>
        <v>104.133</v>
      </c>
      <c r="Z97" s="69">
        <f>'[1]Summary Table'!BF143</f>
        <v>104.4117</v>
      </c>
      <c r="AA97" s="69">
        <f>'[1]Summary Table'!BG143</f>
        <v>108.5805</v>
      </c>
      <c r="AB97" s="69">
        <f>'[1]Summary Table'!BH143</f>
        <v>107.5671</v>
      </c>
      <c r="AC97" s="69">
        <f>'[1]Summary Table'!BI143</f>
        <v>110.61190000000001</v>
      </c>
      <c r="AD97" s="69">
        <f>'[1]Summary Table'!BJ143</f>
        <v>112.9259</v>
      </c>
      <c r="AE97" s="69">
        <f>'[1]Summary Table'!BK143</f>
        <v>114.54340000000001</v>
      </c>
      <c r="AF97" s="69">
        <f>'[1]Summary Table'!BL143</f>
        <v>116.9097</v>
      </c>
      <c r="AG97" s="69">
        <f>'[1]Summary Table'!BM143</f>
        <v>116.41030000000001</v>
      </c>
      <c r="AH97" s="69">
        <f>'[1]Summary Table'!BN143</f>
        <v>116.7903</v>
      </c>
      <c r="AI97" s="69">
        <f>'[1]Summary Table'!BO143</f>
        <v>115.4794</v>
      </c>
      <c r="AJ97" s="69">
        <f>'[1]Summary Table'!BP143</f>
        <v>115.2051</v>
      </c>
      <c r="AK97" s="69">
        <f>'[1]Summary Table'!BQ143</f>
        <v>115.5488</v>
      </c>
      <c r="AL97" s="69">
        <f>'[1]Summary Table'!BR143</f>
        <v>122.38209999999999</v>
      </c>
      <c r="AM97" s="69"/>
      <c r="AN97" s="66">
        <f t="shared" si="3"/>
        <v>5.9137784208922932</v>
      </c>
      <c r="AO97" s="66">
        <f t="shared" si="4"/>
        <v>4.7878976250596086</v>
      </c>
    </row>
    <row r="98" spans="3:47" x14ac:dyDescent="0.25">
      <c r="D98" s="57" t="s">
        <v>165</v>
      </c>
      <c r="E98" s="69">
        <f>'[1]Summary Table - ERA'!C113</f>
        <v>8.8410960000000003</v>
      </c>
      <c r="F98" s="69">
        <f>'[1]Summary Table'!AL144</f>
        <v>100</v>
      </c>
      <c r="G98" s="69">
        <f>'[1]Summary Table'!AM144</f>
        <v>100.73</v>
      </c>
      <c r="H98" s="69">
        <f>'[1]Summary Table'!AN144</f>
        <v>100</v>
      </c>
      <c r="I98" s="69">
        <f>'[1]Summary Table'!AO144</f>
        <v>100</v>
      </c>
      <c r="J98" s="69">
        <f>'[1]Summary Table'!AP144</f>
        <v>100.5</v>
      </c>
      <c r="K98" s="69">
        <f>'[1]Summary Table'!AQ144</f>
        <v>100.6785</v>
      </c>
      <c r="L98" s="69">
        <f>'[1]Summary Table'!AR144</f>
        <v>100.6785</v>
      </c>
      <c r="M98" s="69">
        <f>'[1]Summary Table'!AS144</f>
        <v>98.1785</v>
      </c>
      <c r="N98" s="69">
        <f>'[1]Summary Table'!AT144</f>
        <v>100.6785</v>
      </c>
      <c r="O98" s="69">
        <f>'[1]Summary Table'!AU144</f>
        <v>100.4513</v>
      </c>
      <c r="P98" s="69">
        <f>'[1]Summary Table'!AV144</f>
        <v>98.383200000000002</v>
      </c>
      <c r="Q98" s="69">
        <f>'[1]Summary Table'!AW144</f>
        <v>98.383200000000002</v>
      </c>
      <c r="R98" s="69">
        <f>'[1]Summary Table'!AX144</f>
        <v>98.383200000000002</v>
      </c>
      <c r="S98" s="69">
        <f>'[1]Summary Table'!AY144</f>
        <v>98.383200000000002</v>
      </c>
      <c r="T98" s="69">
        <f>'[1]Summary Table'!AZ144</f>
        <v>99.053200000000004</v>
      </c>
      <c r="U98" s="69">
        <f>'[1]Summary Table'!BA144</f>
        <v>99.053200000000004</v>
      </c>
      <c r="V98" s="69">
        <f>'[1]Summary Table'!BB144</f>
        <v>96.967799999999997</v>
      </c>
      <c r="W98" s="69">
        <f>'[1]Summary Table'!BC144</f>
        <v>97.625</v>
      </c>
      <c r="X98" s="69">
        <f>'[1]Summary Table'!BD144</f>
        <v>97.985299999999995</v>
      </c>
      <c r="Y98" s="69">
        <f>'[1]Summary Table'!BE144</f>
        <v>104.89190000000001</v>
      </c>
      <c r="Z98" s="69">
        <f>'[1]Summary Table'!BF144</f>
        <v>104.6996</v>
      </c>
      <c r="AA98" s="69">
        <f>'[1]Summary Table'!BG144</f>
        <v>104.0586</v>
      </c>
      <c r="AB98" s="69">
        <f>'[1]Summary Table'!BH144</f>
        <v>106.3077</v>
      </c>
      <c r="AC98" s="69">
        <f>'[1]Summary Table'!BI144</f>
        <v>106.3077</v>
      </c>
      <c r="AD98" s="69">
        <f>'[1]Summary Table'!BJ144</f>
        <v>106.3077</v>
      </c>
      <c r="AE98" s="69">
        <f>'[1]Summary Table'!BK144</f>
        <v>106.3077</v>
      </c>
      <c r="AF98" s="69">
        <f>'[1]Summary Table'!BL144</f>
        <v>106.3077</v>
      </c>
      <c r="AG98" s="69">
        <f>'[1]Summary Table'!BM144</f>
        <v>106.3077</v>
      </c>
      <c r="AH98" s="69">
        <f>'[1]Summary Table'!BN144</f>
        <v>106.3077</v>
      </c>
      <c r="AI98" s="69">
        <f>'[1]Summary Table'!BO144</f>
        <v>106.3077</v>
      </c>
      <c r="AJ98" s="69">
        <f>'[1]Summary Table'!BP144</f>
        <v>106.3077</v>
      </c>
      <c r="AK98" s="69">
        <f>'[1]Summary Table'!BQ144</f>
        <v>106.3077</v>
      </c>
      <c r="AL98" s="69">
        <f>'[1]Summary Table'!BR144</f>
        <v>106.3077</v>
      </c>
      <c r="AM98" s="69"/>
      <c r="AN98" s="66">
        <f t="shared" si="3"/>
        <v>0</v>
      </c>
      <c r="AO98" s="66">
        <f t="shared" si="4"/>
        <v>0</v>
      </c>
    </row>
    <row r="99" spans="3:47" x14ac:dyDescent="0.25">
      <c r="D99" s="57" t="s">
        <v>166</v>
      </c>
      <c r="E99" s="69">
        <f>'[1]Summary Table - ERA'!C114</f>
        <v>10.287083300000001</v>
      </c>
      <c r="F99" s="69">
        <f>'[1]Summary Table'!AL145</f>
        <v>99.999799999999993</v>
      </c>
      <c r="G99" s="69">
        <f>'[1]Summary Table'!AM145</f>
        <v>95.397199999999998</v>
      </c>
      <c r="H99" s="69">
        <f>'[1]Summary Table'!AN145</f>
        <v>96.086600000000004</v>
      </c>
      <c r="I99" s="69">
        <f>'[1]Summary Table'!AO145</f>
        <v>97.281999999999996</v>
      </c>
      <c r="J99" s="69">
        <f>'[1]Summary Table'!AP145</f>
        <v>100.1694</v>
      </c>
      <c r="K99" s="69">
        <f>'[1]Summary Table'!AQ145</f>
        <v>93.576899999999995</v>
      </c>
      <c r="L99" s="69">
        <f>'[1]Summary Table'!AR145</f>
        <v>97.106499999999997</v>
      </c>
      <c r="M99" s="69">
        <f>'[1]Summary Table'!AS145</f>
        <v>94.110299999999995</v>
      </c>
      <c r="N99" s="69">
        <f>'[1]Summary Table'!AT145</f>
        <v>93.864599999999996</v>
      </c>
      <c r="O99" s="69">
        <f>'[1]Summary Table'!AU145</f>
        <v>93.112200000000001</v>
      </c>
      <c r="P99" s="69">
        <f>'[1]Summary Table'!AV145</f>
        <v>101.0214</v>
      </c>
      <c r="Q99" s="69">
        <f>'[1]Summary Table'!AW145</f>
        <v>100.29600000000001</v>
      </c>
      <c r="R99" s="69">
        <f>'[1]Summary Table'!AX145</f>
        <v>104.0373</v>
      </c>
      <c r="S99" s="69">
        <f>'[1]Summary Table'!AY145</f>
        <v>97.6297</v>
      </c>
      <c r="T99" s="69">
        <f>'[1]Summary Table'!AZ145</f>
        <v>96.205299999999994</v>
      </c>
      <c r="U99" s="69">
        <f>'[1]Summary Table'!BA145</f>
        <v>87.182100000000005</v>
      </c>
      <c r="V99" s="69">
        <f>'[1]Summary Table'!BB145</f>
        <v>88.129900000000006</v>
      </c>
      <c r="W99" s="69">
        <f>'[1]Summary Table'!BC145</f>
        <v>86.069199999999995</v>
      </c>
      <c r="X99" s="69">
        <f>'[1]Summary Table'!BD145</f>
        <v>91.288600000000002</v>
      </c>
      <c r="Y99" s="69">
        <f>'[1]Summary Table'!BE145</f>
        <v>91.442099999999996</v>
      </c>
      <c r="Z99" s="69">
        <f>'[1]Summary Table'!BF145</f>
        <v>100.79040000000001</v>
      </c>
      <c r="AA99" s="69">
        <f>'[1]Summary Table'!BG145</f>
        <v>100.0014</v>
      </c>
      <c r="AB99" s="69">
        <f>'[1]Summary Table'!BH145</f>
        <v>103.3835</v>
      </c>
      <c r="AC99" s="69">
        <f>'[1]Summary Table'!BI145</f>
        <v>107.5098</v>
      </c>
      <c r="AD99" s="69">
        <f>'[1]Summary Table'!BJ145</f>
        <v>109.95189999999999</v>
      </c>
      <c r="AE99" s="69">
        <f>'[1]Summary Table'!BK145</f>
        <v>107.0849</v>
      </c>
      <c r="AF99" s="69">
        <f>'[1]Summary Table'!BL145</f>
        <v>115.26179999999999</v>
      </c>
      <c r="AG99" s="69">
        <f>'[1]Summary Table'!BM145</f>
        <v>108.7937</v>
      </c>
      <c r="AH99" s="69">
        <f>'[1]Summary Table'!BN145</f>
        <v>106.51430000000001</v>
      </c>
      <c r="AI99" s="69">
        <f>'[1]Summary Table'!BO145</f>
        <v>104.5742</v>
      </c>
      <c r="AJ99" s="69">
        <f>'[1]Summary Table'!BP145</f>
        <v>108.29089999999999</v>
      </c>
      <c r="AK99" s="69">
        <f>'[1]Summary Table'!BQ145</f>
        <v>106.9218</v>
      </c>
      <c r="AL99" s="69">
        <f>'[1]Summary Table'!BR145</f>
        <v>111.9615</v>
      </c>
      <c r="AM99" s="69"/>
      <c r="AN99" s="66">
        <f t="shared" si="3"/>
        <v>4.713444779268583</v>
      </c>
      <c r="AO99" s="66">
        <f t="shared" si="4"/>
        <v>5.1140551080934626</v>
      </c>
    </row>
    <row r="100" spans="3:47" x14ac:dyDescent="0.25">
      <c r="C100" s="139" t="s">
        <v>167</v>
      </c>
      <c r="D100" s="56" t="s">
        <v>168</v>
      </c>
      <c r="E100" s="68">
        <f>'[1]Summary Table - ERA'!C116</f>
        <v>98.177531400000007</v>
      </c>
      <c r="F100" s="68">
        <f>'[1]Summary Table - ERA'!D18</f>
        <v>99.999926650404134</v>
      </c>
      <c r="G100" s="68">
        <f>'[1]Summary Table - ERA'!E18</f>
        <v>99.965663082834538</v>
      </c>
      <c r="H100" s="68">
        <f>'[1]Summary Table - ERA'!F18</f>
        <v>99.69800454517447</v>
      </c>
      <c r="I100" s="68">
        <f>'[1]Summary Table - ERA'!G18</f>
        <v>99.959134271802114</v>
      </c>
      <c r="J100" s="68">
        <f>'[1]Summary Table - ERA'!H18</f>
        <v>100.08286082220987</v>
      </c>
      <c r="K100" s="68">
        <f>'[1]Summary Table - ERA'!I18</f>
        <v>100.68612647019357</v>
      </c>
      <c r="L100" s="68">
        <f>'[1]Summary Table - ERA'!J18</f>
        <v>100.68869281662963</v>
      </c>
      <c r="M100" s="68">
        <f>'[1]Summary Table - ERA'!K18</f>
        <v>100.82510849173489</v>
      </c>
      <c r="N100" s="68">
        <f>'[1]Summary Table - ERA'!L18</f>
        <v>100.89947625532382</v>
      </c>
      <c r="O100" s="68">
        <f>'[1]Summary Table - ERA'!M18</f>
        <v>100.861323324693</v>
      </c>
      <c r="P100" s="68">
        <f>'[1]Summary Table - ERA'!N18</f>
        <v>100.37946249851746</v>
      </c>
      <c r="Q100" s="68">
        <f>'[1]Summary Table - ERA'!O18</f>
        <v>100.59002777259768</v>
      </c>
      <c r="R100" s="68">
        <f>'[1]Summary Table - ERA'!P18</f>
        <v>101.66513256407258</v>
      </c>
      <c r="S100" s="68">
        <f>'[1]Summary Table - ERA'!Q18</f>
        <v>102.58063972969042</v>
      </c>
      <c r="T100" s="68">
        <f>'[1]Summary Table - ERA'!R18</f>
        <v>101.34392727453393</v>
      </c>
      <c r="U100" s="68">
        <f>'[1]Summary Table - ERA'!S18</f>
        <v>101.42463174751876</v>
      </c>
      <c r="V100" s="68">
        <f>'[1]Summary Table - ERA'!T18</f>
        <v>101.54791087354025</v>
      </c>
      <c r="W100" s="68">
        <f>'[1]Summary Table - ERA'!U18</f>
        <v>105.93082336631066</v>
      </c>
      <c r="X100" s="68">
        <f>'[1]Summary Table - ERA'!V18</f>
        <v>106.41056169169221</v>
      </c>
      <c r="Y100" s="68">
        <f>'[1]Summary Table - ERA'!W18</f>
        <v>106.4325045370616</v>
      </c>
      <c r="Z100" s="68">
        <f>'[1]Summary Table - ERA'!X18</f>
        <v>108.56682933896595</v>
      </c>
      <c r="AA100" s="68">
        <f>'[1]Summary Table - ERA'!Y18</f>
        <v>109.30718329843511</v>
      </c>
      <c r="AB100" s="68">
        <f>'[1]Summary Table - ERA'!Z18</f>
        <v>108.6870596395256</v>
      </c>
      <c r="AC100" s="68">
        <f>'[1]Summary Table - ERA'!AA18</f>
        <v>109.82117273618299</v>
      </c>
      <c r="AD100" s="68">
        <f>'[1]Summary Table - ERA'!AB18</f>
        <v>112.92810613112808</v>
      </c>
      <c r="AE100" s="68">
        <f>'[1]Summary Table - ERA'!AC18</f>
        <v>113.22113964006749</v>
      </c>
      <c r="AF100" s="68">
        <f>'[1]Summary Table - ERA'!AD18</f>
        <v>113.44500151673631</v>
      </c>
      <c r="AG100" s="68">
        <f>'[1]Summary Table - ERA'!AE18</f>
        <v>114.56407596750063</v>
      </c>
      <c r="AH100" s="68">
        <f>'[1]Summary Table - ERA'!AF18</f>
        <v>113.32636659705135</v>
      </c>
      <c r="AI100" s="68">
        <f>'[1]Summary Table - ERA'!AG18</f>
        <v>114.40922605330501</v>
      </c>
      <c r="AJ100" s="68">
        <f>'[1]Summary Table - ERA'!AH18</f>
        <v>114.82177792529788</v>
      </c>
      <c r="AK100" s="68">
        <f>'[1]Summary Table - ERA'!AI18</f>
        <v>116.76807467844563</v>
      </c>
      <c r="AL100" s="68">
        <f>'[1]Summary Table - ERA'!AJ18</f>
        <v>116.85825360024239</v>
      </c>
      <c r="AM100" s="68"/>
      <c r="AN100" s="64">
        <f t="shared" si="3"/>
        <v>7.7229090267264197E-2</v>
      </c>
      <c r="AO100" s="64">
        <f t="shared" si="4"/>
        <v>3.1165624640108613</v>
      </c>
    </row>
    <row r="101" spans="3:47" x14ac:dyDescent="0.25">
      <c r="D101" s="57" t="s">
        <v>169</v>
      </c>
      <c r="E101" s="69">
        <f>'[1]Summary Table - ERA'!C117</f>
        <v>12.760599900000001</v>
      </c>
      <c r="F101" s="69">
        <f>'[1]Summary Table'!AL146</f>
        <v>100</v>
      </c>
      <c r="G101" s="69">
        <f>'[1]Summary Table'!AM146</f>
        <v>100</v>
      </c>
      <c r="H101" s="69">
        <f>'[1]Summary Table'!AN146</f>
        <v>100</v>
      </c>
      <c r="I101" s="69">
        <f>'[1]Summary Table'!AO146</f>
        <v>99.9071</v>
      </c>
      <c r="J101" s="69">
        <f>'[1]Summary Table'!AP146</f>
        <v>101.1138</v>
      </c>
      <c r="K101" s="69">
        <f>'[1]Summary Table'!AQ146</f>
        <v>101.1138</v>
      </c>
      <c r="L101" s="69">
        <f>'[1]Summary Table'!AR146</f>
        <v>101.1138</v>
      </c>
      <c r="M101" s="69">
        <f>'[1]Summary Table'!AS146</f>
        <v>101.5659</v>
      </c>
      <c r="N101" s="69">
        <f>'[1]Summary Table'!AT146</f>
        <v>102.76260000000001</v>
      </c>
      <c r="O101" s="69">
        <f>'[1]Summary Table'!AU146</f>
        <v>102.9271</v>
      </c>
      <c r="P101" s="69">
        <f>'[1]Summary Table'!AV146</f>
        <v>100.06870000000001</v>
      </c>
      <c r="Q101" s="69">
        <f>'[1]Summary Table'!AW146</f>
        <v>102.0945</v>
      </c>
      <c r="R101" s="69">
        <f>'[1]Summary Table'!AX146</f>
        <v>106.8539</v>
      </c>
      <c r="S101" s="69">
        <f>'[1]Summary Table'!AY146</f>
        <v>111.6168</v>
      </c>
      <c r="T101" s="69">
        <f>'[1]Summary Table'!AZ146</f>
        <v>109.5324</v>
      </c>
      <c r="U101" s="69">
        <f>'[1]Summary Table'!BA146</f>
        <v>109.5324</v>
      </c>
      <c r="V101" s="69">
        <f>'[1]Summary Table'!BB146</f>
        <v>101.45310000000001</v>
      </c>
      <c r="W101" s="69">
        <f>'[1]Summary Table'!BC146</f>
        <v>101.45310000000001</v>
      </c>
      <c r="X101" s="69">
        <f>'[1]Summary Table'!BD146</f>
        <v>101.45310000000001</v>
      </c>
      <c r="Y101" s="69">
        <f>'[1]Summary Table'!BE146</f>
        <v>106.747</v>
      </c>
      <c r="Z101" s="69">
        <f>'[1]Summary Table'!BF146</f>
        <v>107.7653</v>
      </c>
      <c r="AA101" s="69">
        <f>'[1]Summary Table'!BG146</f>
        <v>107.36539999999999</v>
      </c>
      <c r="AB101" s="69">
        <f>'[1]Summary Table'!BH146</f>
        <v>100.4252</v>
      </c>
      <c r="AC101" s="69">
        <f>'[1]Summary Table'!BI146</f>
        <v>100.55249999999999</v>
      </c>
      <c r="AD101" s="69">
        <f>'[1]Summary Table'!BJ146</f>
        <v>100.4611</v>
      </c>
      <c r="AE101" s="69">
        <f>'[1]Summary Table'!BK146</f>
        <v>105.58750000000001</v>
      </c>
      <c r="AF101" s="69">
        <f>'[1]Summary Table'!BL146</f>
        <v>105.1427</v>
      </c>
      <c r="AG101" s="69">
        <f>'[1]Summary Table'!BM146</f>
        <v>105.0282</v>
      </c>
      <c r="AH101" s="69">
        <f>'[1]Summary Table'!BN146</f>
        <v>104.8796</v>
      </c>
      <c r="AI101" s="69">
        <f>'[1]Summary Table'!BO146</f>
        <v>104.8796</v>
      </c>
      <c r="AJ101" s="69">
        <f>'[1]Summary Table'!BP146</f>
        <v>106.8068</v>
      </c>
      <c r="AK101" s="69">
        <f>'[1]Summary Table'!BQ146</f>
        <v>106.8068</v>
      </c>
      <c r="AL101" s="69">
        <f>'[1]Summary Table'!BR146</f>
        <v>106.6965</v>
      </c>
      <c r="AM101" s="69"/>
      <c r="AN101" s="66">
        <f t="shared" si="3"/>
        <v>-0.10327057827778305</v>
      </c>
      <c r="AO101" s="66">
        <f t="shared" si="4"/>
        <v>1.7323674003333382</v>
      </c>
    </row>
    <row r="102" spans="3:47" x14ac:dyDescent="0.25">
      <c r="D102" s="57" t="s">
        <v>170</v>
      </c>
      <c r="E102" s="69">
        <f>'[1]Summary Table - ERA'!C118</f>
        <v>15.5978209</v>
      </c>
      <c r="F102" s="69">
        <f>'[1]Summary Table'!AL147</f>
        <v>100.0001</v>
      </c>
      <c r="G102" s="69">
        <f>'[1]Summary Table'!AM147</f>
        <v>99.609399999999994</v>
      </c>
      <c r="H102" s="69">
        <f>'[1]Summary Table'!AN147</f>
        <v>99.000699999999995</v>
      </c>
      <c r="I102" s="69">
        <f>'[1]Summary Table'!AO147</f>
        <v>98.925399999999996</v>
      </c>
      <c r="J102" s="69">
        <f>'[1]Summary Table'!AP147</f>
        <v>99.288399999999996</v>
      </c>
      <c r="K102" s="69">
        <f>'[1]Summary Table'!AQ147</f>
        <v>100.0303</v>
      </c>
      <c r="L102" s="69">
        <f>'[1]Summary Table'!AR147</f>
        <v>100.14409999999999</v>
      </c>
      <c r="M102" s="69">
        <f>'[1]Summary Table'!AS147</f>
        <v>100.254</v>
      </c>
      <c r="N102" s="69">
        <f>'[1]Summary Table'!AT147</f>
        <v>100.0034</v>
      </c>
      <c r="O102" s="69">
        <f>'[1]Summary Table'!AU147</f>
        <v>99.587500000000006</v>
      </c>
      <c r="P102" s="69">
        <f>'[1]Summary Table'!AV147</f>
        <v>102.5351</v>
      </c>
      <c r="Q102" s="69">
        <f>'[1]Summary Table'!AW147</f>
        <v>100.8892</v>
      </c>
      <c r="R102" s="69">
        <f>'[1]Summary Table'!AX147</f>
        <v>103.6718</v>
      </c>
      <c r="S102" s="69">
        <f>'[1]Summary Table'!AY147</f>
        <v>103.28189999999999</v>
      </c>
      <c r="T102" s="69">
        <f>'[1]Summary Table'!AZ147</f>
        <v>103.8532</v>
      </c>
      <c r="U102" s="69">
        <f>'[1]Summary Table'!BA147</f>
        <v>105.6015</v>
      </c>
      <c r="V102" s="69">
        <f>'[1]Summary Table'!BB147</f>
        <v>102.4829</v>
      </c>
      <c r="W102" s="69">
        <f>'[1]Summary Table'!BC147</f>
        <v>108.43389999999999</v>
      </c>
      <c r="X102" s="69">
        <f>'[1]Summary Table'!BD147</f>
        <v>105.28149999999999</v>
      </c>
      <c r="Y102" s="69">
        <f>'[1]Summary Table'!BE147</f>
        <v>104.4597</v>
      </c>
      <c r="Z102" s="69">
        <f>'[1]Summary Table'!BF147</f>
        <v>105.39960000000001</v>
      </c>
      <c r="AA102" s="69">
        <f>'[1]Summary Table'!BG147</f>
        <v>113.3681</v>
      </c>
      <c r="AB102" s="69">
        <f>'[1]Summary Table'!BH147</f>
        <v>114.86750000000001</v>
      </c>
      <c r="AC102" s="69">
        <f>'[1]Summary Table'!BI147</f>
        <v>114.7176</v>
      </c>
      <c r="AD102" s="69">
        <f>'[1]Summary Table'!BJ147</f>
        <v>118.6572</v>
      </c>
      <c r="AE102" s="69">
        <f>'[1]Summary Table'!BK147</f>
        <v>119.57210000000001</v>
      </c>
      <c r="AF102" s="69">
        <f>'[1]Summary Table'!BL147</f>
        <v>121.6131</v>
      </c>
      <c r="AG102" s="69">
        <f>'[1]Summary Table'!BM147</f>
        <v>124.0883</v>
      </c>
      <c r="AH102" s="69">
        <f>'[1]Summary Table'!BN147</f>
        <v>124.1712</v>
      </c>
      <c r="AI102" s="69">
        <f>'[1]Summary Table'!BO147</f>
        <v>126.1618</v>
      </c>
      <c r="AJ102" s="69">
        <f>'[1]Summary Table'!BP147</f>
        <v>124.7809</v>
      </c>
      <c r="AK102" s="69">
        <f>'[1]Summary Table'!BQ147</f>
        <v>121.6695</v>
      </c>
      <c r="AL102" s="69">
        <f>'[1]Summary Table'!BR147</f>
        <v>121.4057</v>
      </c>
      <c r="AM102" s="69"/>
      <c r="AN102" s="66">
        <f t="shared" si="3"/>
        <v>-0.21681686864826713</v>
      </c>
      <c r="AO102" s="66">
        <f t="shared" si="4"/>
        <v>-2.2271670081307122</v>
      </c>
    </row>
    <row r="103" spans="3:47" x14ac:dyDescent="0.25">
      <c r="D103" s="57" t="s">
        <v>171</v>
      </c>
      <c r="E103" s="69">
        <f>'[1]Summary Table - ERA'!C119</f>
        <v>2.2890963000000002</v>
      </c>
      <c r="F103" s="69">
        <f>'[1]Summary Table'!AL148</f>
        <v>99.999799999999993</v>
      </c>
      <c r="G103" s="69">
        <f>'[1]Summary Table'!AM148</f>
        <v>99.996700000000004</v>
      </c>
      <c r="H103" s="69">
        <f>'[1]Summary Table'!AN148</f>
        <v>98.864500000000007</v>
      </c>
      <c r="I103" s="69">
        <f>'[1]Summary Table'!AO148</f>
        <v>114.7621</v>
      </c>
      <c r="J103" s="69">
        <f>'[1]Summary Table'!AP148</f>
        <v>114.7621</v>
      </c>
      <c r="K103" s="69">
        <f>'[1]Summary Table'!AQ148</f>
        <v>113.8944</v>
      </c>
      <c r="L103" s="69">
        <f>'[1]Summary Table'!AR148</f>
        <v>113.8944</v>
      </c>
      <c r="M103" s="69">
        <f>'[1]Summary Table'!AS148</f>
        <v>113.8704</v>
      </c>
      <c r="N103" s="69">
        <f>'[1]Summary Table'!AT148</f>
        <v>113.86969999999999</v>
      </c>
      <c r="O103" s="69">
        <f>'[1]Summary Table'!AU148</f>
        <v>113.86969999999999</v>
      </c>
      <c r="P103" s="69">
        <f>'[1]Summary Table'!AV148</f>
        <v>116.51009999999999</v>
      </c>
      <c r="Q103" s="69">
        <f>'[1]Summary Table'!AW148</f>
        <v>117.70489999999999</v>
      </c>
      <c r="R103" s="69">
        <f>'[1]Summary Table'!AX148</f>
        <v>117.6434</v>
      </c>
      <c r="S103" s="69">
        <f>'[1]Summary Table'!AY148</f>
        <v>122.1615</v>
      </c>
      <c r="T103" s="69">
        <f>'[1]Summary Table'!AZ148</f>
        <v>121.0664</v>
      </c>
      <c r="U103" s="69">
        <f>'[1]Summary Table'!BA148</f>
        <v>121.0664</v>
      </c>
      <c r="V103" s="69">
        <f>'[1]Summary Table'!BB148</f>
        <v>121.053</v>
      </c>
      <c r="W103" s="69">
        <f>'[1]Summary Table'!BC148</f>
        <v>125.50830000000001</v>
      </c>
      <c r="X103" s="69">
        <f>'[1]Summary Table'!BD148</f>
        <v>122.43129999999999</v>
      </c>
      <c r="Y103" s="69">
        <f>'[1]Summary Table'!BE148</f>
        <v>120.1841</v>
      </c>
      <c r="Z103" s="69">
        <f>'[1]Summary Table'!BF148</f>
        <v>123.74160000000001</v>
      </c>
      <c r="AA103" s="69">
        <f>'[1]Summary Table'!BG148</f>
        <v>123.6211</v>
      </c>
      <c r="AB103" s="69">
        <f>'[1]Summary Table'!BH148</f>
        <v>123.6211</v>
      </c>
      <c r="AC103" s="69">
        <f>'[1]Summary Table'!BI148</f>
        <v>198.90690000000001</v>
      </c>
      <c r="AD103" s="69">
        <f>'[1]Summary Table'!BJ148</f>
        <v>198.90690000000001</v>
      </c>
      <c r="AE103" s="69">
        <f>'[1]Summary Table'!BK148</f>
        <v>200.02690000000001</v>
      </c>
      <c r="AF103" s="69">
        <f>'[1]Summary Table'!BL148</f>
        <v>159.7184</v>
      </c>
      <c r="AG103" s="69">
        <f>'[1]Summary Table'!BM148</f>
        <v>178.28729999999999</v>
      </c>
      <c r="AH103" s="69">
        <f>'[1]Summary Table'!BN148</f>
        <v>178.251</v>
      </c>
      <c r="AI103" s="69">
        <f>'[1]Summary Table'!BO148</f>
        <v>185.91130000000001</v>
      </c>
      <c r="AJ103" s="69">
        <f>'[1]Summary Table'!BP148</f>
        <v>187.15860000000001</v>
      </c>
      <c r="AK103" s="69">
        <f>'[1]Summary Table'!BQ148</f>
        <v>212.99119999999999</v>
      </c>
      <c r="AL103" s="69">
        <f>'[1]Summary Table'!BR148</f>
        <v>216.93459999999999</v>
      </c>
      <c r="AM103" s="69"/>
      <c r="AN103" s="66">
        <f t="shared" si="3"/>
        <v>1.8514379936823668</v>
      </c>
      <c r="AO103" s="66">
        <f t="shared" si="4"/>
        <v>21.701757633898257</v>
      </c>
    </row>
    <row r="104" spans="3:47" x14ac:dyDescent="0.25">
      <c r="D104" s="57" t="s">
        <v>172</v>
      </c>
      <c r="E104" s="69">
        <f>'[1]Summary Table - ERA'!C120</f>
        <v>1.9153218999999999</v>
      </c>
      <c r="F104" s="69">
        <f>'[1]Summary Table'!AL149</f>
        <v>99.995900000000006</v>
      </c>
      <c r="G104" s="69">
        <f>'[1]Summary Table'!AM149</f>
        <v>99.989199999999997</v>
      </c>
      <c r="H104" s="69">
        <f>'[1]Summary Table'!AN149</f>
        <v>103.3154</v>
      </c>
      <c r="I104" s="69">
        <f>'[1]Summary Table'!AO149</f>
        <v>98.9328</v>
      </c>
      <c r="J104" s="69">
        <f>'[1]Summary Table'!AP149</f>
        <v>105.4789</v>
      </c>
      <c r="K104" s="69">
        <f>'[1]Summary Table'!AQ149</f>
        <v>109.8227</v>
      </c>
      <c r="L104" s="69">
        <f>'[1]Summary Table'!AR149</f>
        <v>113.9556</v>
      </c>
      <c r="M104" s="69">
        <f>'[1]Summary Table'!AS149</f>
        <v>113.9636</v>
      </c>
      <c r="N104" s="69">
        <f>'[1]Summary Table'!AT149</f>
        <v>111.84439999999999</v>
      </c>
      <c r="O104" s="69">
        <f>'[1]Summary Table'!AU149</f>
        <v>114.0745</v>
      </c>
      <c r="P104" s="69">
        <f>'[1]Summary Table'!AV149</f>
        <v>109.6397</v>
      </c>
      <c r="Q104" s="69">
        <f>'[1]Summary Table'!AW149</f>
        <v>96.925200000000004</v>
      </c>
      <c r="R104" s="69">
        <f>'[1]Summary Table'!AX149</f>
        <v>95.997500000000002</v>
      </c>
      <c r="S104" s="69">
        <f>'[1]Summary Table'!AY149</f>
        <v>95.767099999999999</v>
      </c>
      <c r="T104" s="69">
        <f>'[1]Summary Table'!AZ149</f>
        <v>101.79810000000001</v>
      </c>
      <c r="U104" s="69">
        <f>'[1]Summary Table'!BA149</f>
        <v>106.7135</v>
      </c>
      <c r="V104" s="69">
        <f>'[1]Summary Table'!BB149</f>
        <v>105.7655</v>
      </c>
      <c r="W104" s="69">
        <f>'[1]Summary Table'!BC149</f>
        <v>96.015000000000001</v>
      </c>
      <c r="X104" s="69">
        <f>'[1]Summary Table'!BD149</f>
        <v>91.484200000000001</v>
      </c>
      <c r="Y104" s="69">
        <f>'[1]Summary Table'!BE149</f>
        <v>97.399900000000002</v>
      </c>
      <c r="Z104" s="69">
        <f>'[1]Summary Table'!BF149</f>
        <v>102.2824</v>
      </c>
      <c r="AA104" s="69">
        <f>'[1]Summary Table'!BG149</f>
        <v>102.5419</v>
      </c>
      <c r="AB104" s="69">
        <f>'[1]Summary Table'!BH149</f>
        <v>104.61920000000001</v>
      </c>
      <c r="AC104" s="69">
        <f>'[1]Summary Table'!BI149</f>
        <v>100.9892</v>
      </c>
      <c r="AD104" s="69">
        <f>'[1]Summary Table'!BJ149</f>
        <v>101.0737</v>
      </c>
      <c r="AE104" s="69">
        <f>'[1]Summary Table'!BK149</f>
        <v>97.559899999999999</v>
      </c>
      <c r="AF104" s="69">
        <f>'[1]Summary Table'!BL149</f>
        <v>107.90260000000001</v>
      </c>
      <c r="AG104" s="69">
        <f>'[1]Summary Table'!BM149</f>
        <v>102.709</v>
      </c>
      <c r="AH104" s="69">
        <f>'[1]Summary Table'!BN149</f>
        <v>102.3152</v>
      </c>
      <c r="AI104" s="69">
        <f>'[1]Summary Table'!BO149</f>
        <v>99.959000000000003</v>
      </c>
      <c r="AJ104" s="69">
        <f>'[1]Summary Table'!BP149</f>
        <v>91.039699999999996</v>
      </c>
      <c r="AK104" s="69">
        <f>'[1]Summary Table'!BQ149</f>
        <v>98.765699999999995</v>
      </c>
      <c r="AL104" s="69">
        <f>'[1]Summary Table'!BR149</f>
        <v>99.916799999999995</v>
      </c>
      <c r="AM104" s="69"/>
      <c r="AN104" s="66">
        <f t="shared" si="3"/>
        <v>1.1654855886203404</v>
      </c>
      <c r="AO104" s="66">
        <f t="shared" si="4"/>
        <v>-2.3441287316058701</v>
      </c>
    </row>
    <row r="105" spans="3:47" x14ac:dyDescent="0.25">
      <c r="D105" s="57" t="s">
        <v>173</v>
      </c>
      <c r="E105" s="69">
        <f>'[1]Summary Table - ERA'!C121</f>
        <v>5.6306012000000001</v>
      </c>
      <c r="F105" s="69">
        <f>'[1]Summary Table'!AL150</f>
        <v>100.0001</v>
      </c>
      <c r="G105" s="69">
        <f>'[1]Summary Table'!AM150</f>
        <v>100.0001</v>
      </c>
      <c r="H105" s="69">
        <f>'[1]Summary Table'!AN150</f>
        <v>100.0001</v>
      </c>
      <c r="I105" s="69">
        <f>'[1]Summary Table'!AO150</f>
        <v>100.0001</v>
      </c>
      <c r="J105" s="69">
        <f>'[1]Summary Table'!AP150</f>
        <v>100.0001</v>
      </c>
      <c r="K105" s="69">
        <f>'[1]Summary Table'!AQ150</f>
        <v>102.74379999999999</v>
      </c>
      <c r="L105" s="69">
        <f>'[1]Summary Table'!AR150</f>
        <v>102.74379999999999</v>
      </c>
      <c r="M105" s="69">
        <f>'[1]Summary Table'!AS150</f>
        <v>102.74379999999999</v>
      </c>
      <c r="N105" s="69">
        <f>'[1]Summary Table'!AT150</f>
        <v>102.74379999999999</v>
      </c>
      <c r="O105" s="69">
        <f>'[1]Summary Table'!AU150</f>
        <v>102.74379999999999</v>
      </c>
      <c r="P105" s="69">
        <f>'[1]Summary Table'!AV150</f>
        <v>102.74379999999999</v>
      </c>
      <c r="Q105" s="69">
        <f>'[1]Summary Table'!AW150</f>
        <v>105.3792</v>
      </c>
      <c r="R105" s="69">
        <f>'[1]Summary Table'!AX150</f>
        <v>105.3792</v>
      </c>
      <c r="S105" s="69">
        <f>'[1]Summary Table'!AY150</f>
        <v>108.4794</v>
      </c>
      <c r="T105" s="69">
        <f>'[1]Summary Table'!AZ150</f>
        <v>108.4794</v>
      </c>
      <c r="U105" s="69">
        <f>'[1]Summary Table'!BA150</f>
        <v>104.1998</v>
      </c>
      <c r="V105" s="69">
        <f>'[1]Summary Table'!BB150</f>
        <v>109.9709</v>
      </c>
      <c r="W105" s="69">
        <f>'[1]Summary Table'!BC150</f>
        <v>113.99890000000001</v>
      </c>
      <c r="X105" s="69">
        <f>'[1]Summary Table'!BD150</f>
        <v>115.59829999999999</v>
      </c>
      <c r="Y105" s="69">
        <f>'[1]Summary Table'!BE150</f>
        <v>114.2139</v>
      </c>
      <c r="Z105" s="69">
        <f>'[1]Summary Table'!BF150</f>
        <v>116.2158</v>
      </c>
      <c r="AA105" s="69">
        <f>'[1]Summary Table'!BG150</f>
        <v>115.55840000000001</v>
      </c>
      <c r="AB105" s="69">
        <f>'[1]Summary Table'!BH150</f>
        <v>125.544</v>
      </c>
      <c r="AC105" s="69">
        <f>'[1]Summary Table'!BI150</f>
        <v>131.7791</v>
      </c>
      <c r="AD105" s="69">
        <f>'[1]Summary Table'!BJ150</f>
        <v>142.7097</v>
      </c>
      <c r="AE105" s="69">
        <f>'[1]Summary Table'!BK150</f>
        <v>137.00360000000001</v>
      </c>
      <c r="AF105" s="69">
        <f>'[1]Summary Table'!BL150</f>
        <v>142.7097</v>
      </c>
      <c r="AG105" s="69">
        <f>'[1]Summary Table'!BM150</f>
        <v>144.55850000000001</v>
      </c>
      <c r="AH105" s="69">
        <f>'[1]Summary Table'!BN150</f>
        <v>144.55850000000001</v>
      </c>
      <c r="AI105" s="69">
        <f>'[1]Summary Table'!BO150</f>
        <v>149.41890000000001</v>
      </c>
      <c r="AJ105" s="69">
        <f>'[1]Summary Table'!BP150</f>
        <v>143.71279999999999</v>
      </c>
      <c r="AK105" s="69">
        <f>'[1]Summary Table'!BQ150</f>
        <v>143.71279999999999</v>
      </c>
      <c r="AL105" s="69">
        <f>'[1]Summary Table'!BR150</f>
        <v>148.05269999999999</v>
      </c>
      <c r="AM105" s="69"/>
      <c r="AN105" s="66">
        <f t="shared" si="3"/>
        <v>3.0198423522469819</v>
      </c>
      <c r="AO105" s="66">
        <f t="shared" si="4"/>
        <v>2.4171529173310304</v>
      </c>
    </row>
    <row r="106" spans="3:47" x14ac:dyDescent="0.25">
      <c r="D106" s="57" t="s">
        <v>174</v>
      </c>
      <c r="E106" s="69">
        <f>'[1]Summary Table - ERA'!C122</f>
        <v>3.0524895999999999</v>
      </c>
      <c r="F106" s="69">
        <f>'[1]Summary Table'!AL152</f>
        <v>99.999700000000004</v>
      </c>
      <c r="G106" s="69">
        <f>'[1]Summary Table'!AM152</f>
        <v>99.995699999999999</v>
      </c>
      <c r="H106" s="69">
        <f>'[1]Summary Table'!AN152</f>
        <v>99.995699999999999</v>
      </c>
      <c r="I106" s="69">
        <f>'[1]Summary Table'!AO152</f>
        <v>99.995699999999999</v>
      </c>
      <c r="J106" s="69">
        <f>'[1]Summary Table'!AP152</f>
        <v>97.497299999999996</v>
      </c>
      <c r="K106" s="69">
        <f>'[1]Summary Table'!AQ152</f>
        <v>105.97329999999999</v>
      </c>
      <c r="L106" s="69">
        <f>'[1]Summary Table'!AR152</f>
        <v>102.8811</v>
      </c>
      <c r="M106" s="69">
        <f>'[1]Summary Table'!AS152</f>
        <v>104.8301</v>
      </c>
      <c r="N106" s="69">
        <f>'[1]Summary Table'!AT152</f>
        <v>104.8301</v>
      </c>
      <c r="O106" s="69">
        <f>'[1]Summary Table'!AU152</f>
        <v>103.6412</v>
      </c>
      <c r="P106" s="69">
        <f>'[1]Summary Table'!AV152</f>
        <v>103.6412</v>
      </c>
      <c r="Q106" s="69">
        <f>'[1]Summary Table'!AW152</f>
        <v>103.6412</v>
      </c>
      <c r="R106" s="69">
        <f>'[1]Summary Table'!AX152</f>
        <v>103.6412</v>
      </c>
      <c r="S106" s="69">
        <f>'[1]Summary Table'!AY152</f>
        <v>103.6412</v>
      </c>
      <c r="T106" s="69">
        <f>'[1]Summary Table'!AZ152</f>
        <v>103.6412</v>
      </c>
      <c r="U106" s="69">
        <f>'[1]Summary Table'!BA152</f>
        <v>103.6412</v>
      </c>
      <c r="V106" s="69">
        <f>'[1]Summary Table'!BB152</f>
        <v>103.6412</v>
      </c>
      <c r="W106" s="69">
        <f>'[1]Summary Table'!BC152</f>
        <v>93.314700000000002</v>
      </c>
      <c r="X106" s="69">
        <f>'[1]Summary Table'!BD152</f>
        <v>97.311999999999998</v>
      </c>
      <c r="Y106" s="69">
        <f>'[1]Summary Table'!BE152</f>
        <v>95.430800000000005</v>
      </c>
      <c r="Z106" s="69">
        <f>'[1]Summary Table'!BF152</f>
        <v>95.430800000000005</v>
      </c>
      <c r="AA106" s="69">
        <f>'[1]Summary Table'!BG152</f>
        <v>92.364400000000003</v>
      </c>
      <c r="AB106" s="69">
        <f>'[1]Summary Table'!BH152</f>
        <v>92.364400000000003</v>
      </c>
      <c r="AC106" s="69">
        <f>'[1]Summary Table'!BI152</f>
        <v>92.364400000000003</v>
      </c>
      <c r="AD106" s="69">
        <f>'[1]Summary Table'!BJ152</f>
        <v>92.364400000000003</v>
      </c>
      <c r="AE106" s="69">
        <f>'[1]Summary Table'!BK152</f>
        <v>96.214399999999998</v>
      </c>
      <c r="AF106" s="69">
        <f>'[1]Summary Table'!BL152</f>
        <v>102.05070000000001</v>
      </c>
      <c r="AG106" s="69">
        <f>'[1]Summary Table'!BM152</f>
        <v>102.05070000000001</v>
      </c>
      <c r="AH106" s="69">
        <f>'[1]Summary Table'!BN152</f>
        <v>114.71599999999999</v>
      </c>
      <c r="AI106" s="69">
        <f>'[1]Summary Table'!BO152</f>
        <v>111.9584</v>
      </c>
      <c r="AJ106" s="69">
        <f>'[1]Summary Table'!BP152</f>
        <v>111.9584</v>
      </c>
      <c r="AK106" s="69">
        <f>'[1]Summary Table'!BQ152</f>
        <v>111.9584</v>
      </c>
      <c r="AL106" s="69">
        <f>'[1]Summary Table'!BR152</f>
        <v>111.9584</v>
      </c>
      <c r="AM106" s="69"/>
      <c r="AN106" s="66">
        <f t="shared" si="3"/>
        <v>0</v>
      </c>
      <c r="AO106" s="66">
        <f t="shared" si="4"/>
        <v>-2.4038495066076191</v>
      </c>
    </row>
    <row r="107" spans="3:47" x14ac:dyDescent="0.25">
      <c r="D107" s="57" t="s">
        <v>175</v>
      </c>
      <c r="E107" s="69">
        <f>'[1]Summary Table - ERA'!C123</f>
        <v>33.571643299999998</v>
      </c>
      <c r="F107" s="69">
        <f>'[1]Summary Table'!AL153</f>
        <v>100.0001</v>
      </c>
      <c r="G107" s="69">
        <f>'[1]Summary Table'!AM153</f>
        <v>100.0836</v>
      </c>
      <c r="H107" s="69">
        <f>'[1]Summary Table'!AN153</f>
        <v>100.0423</v>
      </c>
      <c r="I107" s="69">
        <f>'[1]Summary Table'!AO153</f>
        <v>100.0423</v>
      </c>
      <c r="J107" s="69">
        <f>'[1]Summary Table'!AP153</f>
        <v>100.0836</v>
      </c>
      <c r="K107" s="69">
        <f>'[1]Summary Table'!AQ153</f>
        <v>100.0836</v>
      </c>
      <c r="L107" s="69">
        <f>'[1]Summary Table'!AR153</f>
        <v>100.0836</v>
      </c>
      <c r="M107" s="69">
        <f>'[1]Summary Table'!AS153</f>
        <v>100.0836</v>
      </c>
      <c r="N107" s="69">
        <f>'[1]Summary Table'!AT153</f>
        <v>100.0836</v>
      </c>
      <c r="O107" s="69">
        <f>'[1]Summary Table'!AU153</f>
        <v>100.0836</v>
      </c>
      <c r="P107" s="69">
        <f>'[1]Summary Table'!AV153</f>
        <v>98.464399999999998</v>
      </c>
      <c r="Q107" s="69">
        <f>'[1]Summary Table'!AW153</f>
        <v>98.464399999999998</v>
      </c>
      <c r="R107" s="69">
        <f>'[1]Summary Table'!AX153</f>
        <v>98.464399999999998</v>
      </c>
      <c r="S107" s="69">
        <f>'[1]Summary Table'!AY153</f>
        <v>98.464399999999998</v>
      </c>
      <c r="T107" s="69">
        <f>'[1]Summary Table'!AZ153</f>
        <v>100.02030000000001</v>
      </c>
      <c r="U107" s="69">
        <f>'[1]Summary Table'!BA153</f>
        <v>99.737099999999998</v>
      </c>
      <c r="V107" s="69">
        <f>'[1]Summary Table'!BB153</f>
        <v>101.798</v>
      </c>
      <c r="W107" s="69">
        <f>'[1]Summary Table'!BC153</f>
        <v>103.21599999999999</v>
      </c>
      <c r="X107" s="69">
        <f>'[1]Summary Table'!BD153</f>
        <v>105.24299999999999</v>
      </c>
      <c r="Y107" s="69">
        <f>'[1]Summary Table'!BE153</f>
        <v>105.24299999999999</v>
      </c>
      <c r="Z107" s="69">
        <f>'[1]Summary Table'!BF153</f>
        <v>106.36799999999999</v>
      </c>
      <c r="AA107" s="69">
        <f>'[1]Summary Table'!BG153</f>
        <v>105.4002</v>
      </c>
      <c r="AB107" s="69">
        <f>'[1]Summary Table'!BH153</f>
        <v>104.624</v>
      </c>
      <c r="AC107" s="69">
        <f>'[1]Summary Table'!BI153</f>
        <v>102.63330000000001</v>
      </c>
      <c r="AD107" s="69">
        <f>'[1]Summary Table'!BJ153</f>
        <v>103.07210000000001</v>
      </c>
      <c r="AE107" s="69">
        <f>'[1]Summary Table'!BK153</f>
        <v>103.07210000000001</v>
      </c>
      <c r="AF107" s="69">
        <f>'[1]Summary Table'!BL153</f>
        <v>103.07210000000001</v>
      </c>
      <c r="AG107" s="69">
        <f>'[1]Summary Table'!BM153</f>
        <v>103.07210000000001</v>
      </c>
      <c r="AH107" s="69">
        <f>'[1]Summary Table'!BN153</f>
        <v>103.0941</v>
      </c>
      <c r="AI107" s="69">
        <f>'[1]Summary Table'!BO153</f>
        <v>103.0941</v>
      </c>
      <c r="AJ107" s="69">
        <f>'[1]Summary Table'!BP153</f>
        <v>103.0361</v>
      </c>
      <c r="AK107" s="69">
        <f>'[1]Summary Table'!BQ153</f>
        <v>103.0361</v>
      </c>
      <c r="AL107" s="69">
        <f>'[1]Summary Table'!BR153</f>
        <v>103.0361</v>
      </c>
      <c r="AM107" s="69"/>
      <c r="AN107" s="66">
        <f t="shared" si="3"/>
        <v>0</v>
      </c>
      <c r="AO107" s="66">
        <f t="shared" si="4"/>
        <v>-5.6259281568967305E-2</v>
      </c>
    </row>
    <row r="108" spans="3:47" x14ac:dyDescent="0.25">
      <c r="D108" s="57" t="s">
        <v>176</v>
      </c>
      <c r="E108" s="69">
        <f>'[1]Summary Table - ERA'!C124</f>
        <v>11.6963592</v>
      </c>
      <c r="F108" s="69">
        <f>'[1]Summary Table'!AL154</f>
        <v>99.999700000000004</v>
      </c>
      <c r="G108" s="69">
        <f>'[1]Summary Table'!AM154</f>
        <v>99.996200000000002</v>
      </c>
      <c r="H108" s="69">
        <f>'[1]Summary Table'!AN154</f>
        <v>98.356700000000004</v>
      </c>
      <c r="I108" s="69">
        <f>'[1]Summary Table'!AO154</f>
        <v>98.356700000000004</v>
      </c>
      <c r="J108" s="69">
        <f>'[1]Summary Table'!AP154</f>
        <v>97.056200000000004</v>
      </c>
      <c r="K108" s="69">
        <f>'[1]Summary Table'!AQ154</f>
        <v>97.056200000000004</v>
      </c>
      <c r="L108" s="69">
        <f>'[1]Summary Table'!AR154</f>
        <v>97.056200000000004</v>
      </c>
      <c r="M108" s="69">
        <f>'[1]Summary Table'!AS154</f>
        <v>97.056200000000004</v>
      </c>
      <c r="N108" s="69">
        <f>'[1]Summary Table'!AT154</f>
        <v>97.056200000000004</v>
      </c>
      <c r="O108" s="69">
        <f>'[1]Summary Table'!AU154</f>
        <v>97.056200000000004</v>
      </c>
      <c r="P108" s="69">
        <f>'[1]Summary Table'!AV154</f>
        <v>97.056200000000004</v>
      </c>
      <c r="Q108" s="69">
        <f>'[1]Summary Table'!AW154</f>
        <v>96.366600000000005</v>
      </c>
      <c r="R108" s="69">
        <f>'[1]Summary Table'!AX154</f>
        <v>96.651600000000002</v>
      </c>
      <c r="S108" s="69">
        <f>'[1]Summary Table'!AY154</f>
        <v>96.651600000000002</v>
      </c>
      <c r="T108" s="69">
        <f>'[1]Summary Table'!AZ154</f>
        <v>82.543000000000006</v>
      </c>
      <c r="U108" s="69">
        <f>'[1]Summary Table'!BA154</f>
        <v>82.543000000000006</v>
      </c>
      <c r="V108" s="69">
        <f>'[1]Summary Table'!BB154</f>
        <v>88.0154</v>
      </c>
      <c r="W108" s="69">
        <f>'[1]Summary Table'!BC154</f>
        <v>94.971999999999994</v>
      </c>
      <c r="X108" s="69">
        <f>'[1]Summary Table'!BD154</f>
        <v>96.526899999999998</v>
      </c>
      <c r="Y108" s="69">
        <f>'[1]Summary Table'!BE154</f>
        <v>92.659899999999993</v>
      </c>
      <c r="Z108" s="69">
        <f>'[1]Summary Table'!BF154</f>
        <v>93.126499999999993</v>
      </c>
      <c r="AA108" s="69">
        <f>'[1]Summary Table'!BG154</f>
        <v>96.889499999999998</v>
      </c>
      <c r="AB108" s="69">
        <f>'[1]Summary Table'!BH154</f>
        <v>94.337100000000007</v>
      </c>
      <c r="AC108" s="69">
        <f>'[1]Summary Table'!BI154</f>
        <v>92.490200000000002</v>
      </c>
      <c r="AD108" s="69">
        <f>'[1]Summary Table'!BJ154</f>
        <v>104.4064</v>
      </c>
      <c r="AE108" s="69">
        <f>'[1]Summary Table'!BK154</f>
        <v>102.1515</v>
      </c>
      <c r="AF108" s="69">
        <f>'[1]Summary Table'!BL154</f>
        <v>106.19280000000001</v>
      </c>
      <c r="AG108" s="69">
        <f>'[1]Summary Table'!BM154</f>
        <v>107.9573</v>
      </c>
      <c r="AH108" s="69">
        <f>'[1]Summary Table'!BN154</f>
        <v>94.322800000000001</v>
      </c>
      <c r="AI108" s="69">
        <f>'[1]Summary Table'!BO154</f>
        <v>98.024100000000004</v>
      </c>
      <c r="AJ108" s="69">
        <f>'[1]Summary Table'!BP154</f>
        <v>105.3558</v>
      </c>
      <c r="AK108" s="69">
        <f>'[1]Summary Table'!BQ154</f>
        <v>120.3231</v>
      </c>
      <c r="AL108" s="69">
        <f>'[1]Summary Table'!BR154</f>
        <v>118.5027</v>
      </c>
      <c r="AM108" s="69"/>
      <c r="AN108" s="66">
        <f t="shared" si="3"/>
        <v>-1.5129264455453626</v>
      </c>
      <c r="AO108" s="66">
        <f t="shared" si="4"/>
        <v>25.635265280504822</v>
      </c>
    </row>
    <row r="109" spans="3:47" x14ac:dyDescent="0.25">
      <c r="D109" s="57" t="s">
        <v>177</v>
      </c>
      <c r="E109" s="69">
        <f>'[1]Summary Table - ERA'!C125</f>
        <v>7.8117359999999998</v>
      </c>
      <c r="F109" s="69">
        <f>'[1]Summary Table'!AL155</f>
        <v>100.0005</v>
      </c>
      <c r="G109" s="69">
        <f>'[1]Summary Table'!AM155</f>
        <v>100.0005</v>
      </c>
      <c r="H109" s="69">
        <f>'[1]Summary Table'!AN155</f>
        <v>100.0005</v>
      </c>
      <c r="I109" s="69">
        <f>'[1]Summary Table'!AO155</f>
        <v>100.0005</v>
      </c>
      <c r="J109" s="69">
        <f>'[1]Summary Table'!AP155</f>
        <v>100.0005</v>
      </c>
      <c r="K109" s="69">
        <f>'[1]Summary Table'!AQ155</f>
        <v>100.0005</v>
      </c>
      <c r="L109" s="69">
        <f>'[1]Summary Table'!AR155</f>
        <v>100.0005</v>
      </c>
      <c r="M109" s="69">
        <f>'[1]Summary Table'!AS155</f>
        <v>100.0005</v>
      </c>
      <c r="N109" s="69">
        <f>'[1]Summary Table'!AT155</f>
        <v>100.0005</v>
      </c>
      <c r="O109" s="69">
        <f>'[1]Summary Table'!AU155</f>
        <v>100.0005</v>
      </c>
      <c r="P109" s="69">
        <f>'[1]Summary Table'!AV155</f>
        <v>100.0005</v>
      </c>
      <c r="Q109" s="69">
        <f>'[1]Summary Table'!AW155</f>
        <v>96.296700000000001</v>
      </c>
      <c r="R109" s="69">
        <f>'[1]Summary Table'!AX155</f>
        <v>96.296700000000001</v>
      </c>
      <c r="S109" s="69">
        <f>'[1]Summary Table'!AY155</f>
        <v>96.296700000000001</v>
      </c>
      <c r="T109" s="69">
        <f>'[1]Summary Table'!AZ155</f>
        <v>96.296700000000001</v>
      </c>
      <c r="U109" s="69">
        <f>'[1]Summary Table'!BA155</f>
        <v>96.296700000000001</v>
      </c>
      <c r="V109" s="69">
        <f>'[1]Summary Table'!BB155</f>
        <v>96.296700000000001</v>
      </c>
      <c r="W109" s="69">
        <f>'[1]Summary Table'!BC155</f>
        <v>125.4453</v>
      </c>
      <c r="X109" s="69">
        <f>'[1]Summary Table'!BD155</f>
        <v>125.4453</v>
      </c>
      <c r="Y109" s="69">
        <f>'[1]Summary Table'!BE155</f>
        <v>125.4453</v>
      </c>
      <c r="Z109" s="69">
        <f>'[1]Summary Table'!BF155</f>
        <v>124.2445</v>
      </c>
      <c r="AA109" s="69">
        <f>'[1]Summary Table'!BG155</f>
        <v>125.4453</v>
      </c>
      <c r="AB109" s="69">
        <f>'[1]Summary Table'!BH155</f>
        <v>125.4453</v>
      </c>
      <c r="AC109" s="69">
        <f>'[1]Summary Table'!BI155</f>
        <v>125.4453</v>
      </c>
      <c r="AD109" s="69">
        <f>'[1]Summary Table'!BJ155</f>
        <v>129.1491</v>
      </c>
      <c r="AE109" s="69">
        <f>'[1]Summary Table'!BK155</f>
        <v>129.1491</v>
      </c>
      <c r="AF109" s="69">
        <f>'[1]Summary Table'!BL155</f>
        <v>125.4453</v>
      </c>
      <c r="AG109" s="69">
        <f>'[1]Summary Table'!BM155</f>
        <v>125.4453</v>
      </c>
      <c r="AH109" s="69">
        <f>'[1]Summary Table'!BN155</f>
        <v>125.4453</v>
      </c>
      <c r="AI109" s="69">
        <f>'[1]Summary Table'!BO155</f>
        <v>125.4453</v>
      </c>
      <c r="AJ109" s="69">
        <f>'[1]Summary Table'!BP155</f>
        <v>125.4453</v>
      </c>
      <c r="AK109" s="69">
        <f>'[1]Summary Table'!BQ155</f>
        <v>124.2445</v>
      </c>
      <c r="AL109" s="69">
        <f>'[1]Summary Table'!BR155</f>
        <v>124.2445</v>
      </c>
      <c r="AM109" s="69"/>
      <c r="AN109" s="66">
        <f t="shared" si="3"/>
        <v>0</v>
      </c>
      <c r="AO109" s="66">
        <f t="shared" si="4"/>
        <v>-0.95722996397633142</v>
      </c>
    </row>
    <row r="110" spans="3:47" x14ac:dyDescent="0.25">
      <c r="D110" s="57" t="s">
        <v>56</v>
      </c>
      <c r="E110" s="69">
        <f>'[1]Summary Table - ERA'!C126</f>
        <v>3.8518631000000001</v>
      </c>
      <c r="F110" s="69">
        <f>'[1]Summary Table'!AL156</f>
        <v>99.998999999999995</v>
      </c>
      <c r="G110" s="69">
        <f>'[1]Summary Table'!AM156</f>
        <v>99.998999999999995</v>
      </c>
      <c r="H110" s="69">
        <f>'[1]Summary Table'!AN156</f>
        <v>99.998999999999995</v>
      </c>
      <c r="I110" s="69">
        <f>'[1]Summary Table'!AO156</f>
        <v>99.998999999999995</v>
      </c>
      <c r="J110" s="69">
        <f>'[1]Summary Table'!AP156</f>
        <v>99.998999999999995</v>
      </c>
      <c r="K110" s="69">
        <f>'[1]Summary Table'!AQ156</f>
        <v>99.998999999999995</v>
      </c>
      <c r="L110" s="69">
        <f>'[1]Summary Table'!AR156</f>
        <v>99.998999999999995</v>
      </c>
      <c r="M110" s="69">
        <f>'[1]Summary Table'!AS156</f>
        <v>99.998999999999995</v>
      </c>
      <c r="N110" s="69">
        <f>'[1]Summary Table'!AT156</f>
        <v>99.998999999999995</v>
      </c>
      <c r="O110" s="69">
        <f>'[1]Summary Table'!AU156</f>
        <v>99.998999999999995</v>
      </c>
      <c r="P110" s="69">
        <f>'[1]Summary Table'!AV156</f>
        <v>99.998999999999995</v>
      </c>
      <c r="Q110" s="69">
        <f>'[1]Summary Table'!AW156</f>
        <v>116.685</v>
      </c>
      <c r="R110" s="69">
        <f>'[1]Summary Table'!AX156</f>
        <v>116.685</v>
      </c>
      <c r="S110" s="69">
        <f>'[1]Summary Table'!AY156</f>
        <v>118.7176</v>
      </c>
      <c r="T110" s="69">
        <f>'[1]Summary Table'!AZ156</f>
        <v>118.72029999999999</v>
      </c>
      <c r="U110" s="69">
        <f>'[1]Summary Table'!BA156</f>
        <v>119.9777</v>
      </c>
      <c r="V110" s="69">
        <f>'[1]Summary Table'!BB156</f>
        <v>119.9777</v>
      </c>
      <c r="W110" s="69">
        <f>'[1]Summary Table'!BC156</f>
        <v>119.4913</v>
      </c>
      <c r="X110" s="69">
        <f>'[1]Summary Table'!BD156</f>
        <v>120.672</v>
      </c>
      <c r="Y110" s="69">
        <f>'[1]Summary Table'!BE156</f>
        <v>120.672</v>
      </c>
      <c r="Z110" s="69">
        <f>'[1]Summary Table'!BF156</f>
        <v>151.6378</v>
      </c>
      <c r="AA110" s="69">
        <f>'[1]Summary Table'!BG156</f>
        <v>137.47200000000001</v>
      </c>
      <c r="AB110" s="69">
        <f>'[1]Summary Table'!BH156</f>
        <v>137.47200000000001</v>
      </c>
      <c r="AC110" s="69">
        <f>'[1]Summary Table'!BI156</f>
        <v>137.47200000000001</v>
      </c>
      <c r="AD110" s="69">
        <f>'[1]Summary Table'!BJ156</f>
        <v>137.47200000000001</v>
      </c>
      <c r="AE110" s="69">
        <f>'[1]Summary Table'!BK156</f>
        <v>137.47200000000001</v>
      </c>
      <c r="AF110" s="69">
        <f>'[1]Summary Table'!BL156</f>
        <v>137.47200000000001</v>
      </c>
      <c r="AG110" s="69">
        <f>'[1]Summary Table'!BM156</f>
        <v>139.8383</v>
      </c>
      <c r="AH110" s="69">
        <f>'[1]Summary Table'!BN156</f>
        <v>139.8383</v>
      </c>
      <c r="AI110" s="69">
        <f>'[1]Summary Table'!BO156</f>
        <v>139.8383</v>
      </c>
      <c r="AJ110" s="69">
        <f>'[1]Summary Table'!BP156</f>
        <v>139.8383</v>
      </c>
      <c r="AK110" s="69">
        <f>'[1]Summary Table'!BQ156</f>
        <v>139.8383</v>
      </c>
      <c r="AL110" s="69">
        <f>'[1]Summary Table'!BR156</f>
        <v>139.8383</v>
      </c>
      <c r="AM110" s="69"/>
      <c r="AN110" s="66">
        <f t="shared" si="3"/>
        <v>0</v>
      </c>
      <c r="AO110" s="66">
        <f t="shared" si="4"/>
        <v>0</v>
      </c>
    </row>
    <row r="111" spans="3:47" x14ac:dyDescent="0.25"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</row>
    <row r="112" spans="3:47" x14ac:dyDescent="0.25">
      <c r="AU112" s="75"/>
    </row>
    <row r="114" spans="5:39" x14ac:dyDescent="0.25"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</row>
    <row r="115" spans="5:39" x14ac:dyDescent="0.25"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</row>
  </sheetData>
  <mergeCells count="8">
    <mergeCell ref="C61:C62"/>
    <mergeCell ref="D61:D62"/>
    <mergeCell ref="AN61:AO61"/>
    <mergeCell ref="C3:AO3"/>
    <mergeCell ref="C5:C6"/>
    <mergeCell ref="D5:D6"/>
    <mergeCell ref="F5:Y5"/>
    <mergeCell ref="AN5:AO5"/>
  </mergeCells>
  <pageMargins left="0.25" right="0.25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Tab Fig 1</vt:lpstr>
      <vt:lpstr>Table 1</vt:lpstr>
      <vt:lpstr>Table 2</vt:lpstr>
      <vt:lpstr>Table 3 </vt:lpstr>
      <vt:lpstr>Table 4</vt:lpstr>
      <vt:lpstr>Table 5 </vt:lpstr>
      <vt:lpstr>Table 6 </vt:lpstr>
      <vt:lpstr>Table 7</vt:lpstr>
      <vt:lpstr>Table 8 </vt:lpstr>
      <vt:lpstr>'Tab Fig 1'!Print_Area</vt:lpstr>
      <vt:lpstr>'Table 1'!Print_Area</vt:lpstr>
      <vt:lpstr>'Table 7'!Print_Area</vt:lpstr>
      <vt:lpstr>'Table 1'!Print_Titles</vt:lpstr>
      <vt:lpstr>'Table 3 '!Print_Titles</vt:lpstr>
      <vt:lpstr>'Table 4'!Print_Titles</vt:lpstr>
      <vt:lpstr>'Table 6 '!Print_Titles</vt:lpstr>
      <vt:lpstr>'Table 7'!Print_Titles</vt:lpstr>
      <vt:lpstr>'Table 8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Walters, Travis</dc:creator>
  <cp:lastModifiedBy>Powell, Terika</cp:lastModifiedBy>
  <dcterms:created xsi:type="dcterms:W3CDTF">2024-08-26T14:33:41Z</dcterms:created>
  <dcterms:modified xsi:type="dcterms:W3CDTF">2025-02-26T20:55:36Z</dcterms:modified>
</cp:coreProperties>
</file>